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1"/>
  </bookViews>
  <sheets>
    <sheet name="FONDO 100" sheetId="1" r:id="rId1"/>
    <sheet name="FONDO 2078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<sst xmlns="http://schemas.openxmlformats.org/spreadsheetml/2006/main" count="364" uniqueCount="294">
  <si>
    <t>MINISTERIO DE INTERIOR Y POLICIA</t>
  </si>
  <si>
    <t xml:space="preserve"> FONDO 100 </t>
  </si>
  <si>
    <t xml:space="preserve"> </t>
  </si>
  <si>
    <t>NO. LIB.</t>
  </si>
  <si>
    <t>CONCEPTO</t>
  </si>
  <si>
    <t>DEBITO</t>
  </si>
  <si>
    <t>CREDITO</t>
  </si>
  <si>
    <t>BALANCE</t>
  </si>
  <si>
    <t>CUENTA</t>
  </si>
  <si>
    <t>BALANCE ANTERIOR</t>
  </si>
  <si>
    <t>INGRESO POR CUOTA BOMBEROS DE SAN LUIS</t>
  </si>
  <si>
    <t>INGRESO POR CUOTA BOMBEROS DE GUERRA</t>
  </si>
  <si>
    <t>INGRESO POR CUOTA BOMBEROS DE D.M DE LA VICTORIA</t>
  </si>
  <si>
    <t>INGRESO POR CUOTA BOMBEROS DE D.M. LA CALETA</t>
  </si>
  <si>
    <t>INGRESO POR CUOTA BOMBEROS DE D.M. PALMAREJO VILLA LINDA</t>
  </si>
  <si>
    <t>INGRESO POR CUOTA BOMBEROS DE PANTOJA</t>
  </si>
  <si>
    <t>INGRESO POR CUOTA BOMBEROS DE LA CUABA</t>
  </si>
  <si>
    <t>INGRESO POR CUOTA BOMBEROS DE LA GUAYIGA</t>
  </si>
  <si>
    <t>INGRESO POR CUOTA GOB. PROV. DE ELIAS PIÑA</t>
  </si>
  <si>
    <t>INGRESO POR CUOTA GOB. PROV. DE SAN JUAN</t>
  </si>
  <si>
    <t>INGRESO POR CUOTA GOB. PROV. DE VALVERDE MAO</t>
  </si>
  <si>
    <t>INGRESO POR CUOTA GOB. PROV. DE SAN CRISTOBAL</t>
  </si>
  <si>
    <t>INGRESO POR CUOTA GOB. PROV. DE DAJABON</t>
  </si>
  <si>
    <t>INGRESO POR CUOTA GOB. PROV. DE MARIA T. SANCHEZ</t>
  </si>
  <si>
    <t>INGRESO POR CUOTA GOB. PROV. DE SANTO DGO. D.N</t>
  </si>
  <si>
    <t>INGRESO POR CUOTA GOB. PROV. DE LA VEGA</t>
  </si>
  <si>
    <t>INGRESO POR CUOTA GOB. PROV. DE ESPAILLAT</t>
  </si>
  <si>
    <t>INGRESO POR CUOTA GOB. PROV. DE SANCHEZ RAMIREZ</t>
  </si>
  <si>
    <t>INGRESO POR CUOTA GOB. PROV. DE MONTE PLATA</t>
  </si>
  <si>
    <t>INGRESO POR CUOTA GOB. PROV. DE BAHORUCO</t>
  </si>
  <si>
    <t>INGRESO POR CUOTA GOB. PROV. DE SAN PEDRO DE M.</t>
  </si>
  <si>
    <t>INGRESO POR CUOTA GOB. PROV. DE MONTECRISTI</t>
  </si>
  <si>
    <t>INGRESO POR CUOTA GOB. PROV. DE SANTIAGO RODRIGUEZ</t>
  </si>
  <si>
    <t>INGRESO POR CUOTA GOB. PROV. DE INDEPENDENCIA</t>
  </si>
  <si>
    <t>INGRESO POR CUOTA GOB. PROV. DE SAMANA</t>
  </si>
  <si>
    <t>INGRESO POR CUOTA GOB. PROV. DE AZUA</t>
  </si>
  <si>
    <t>INGRESO POR CUOTA GOB. PROV. DE HATO MAYOR</t>
  </si>
  <si>
    <t>INGRESO POR CUOTA GOB. PROV. DE PEDERNALES</t>
  </si>
  <si>
    <t>INGRESO POR CUOTA GOB. PROV. DE PUERTO PLATA</t>
  </si>
  <si>
    <t>INGRESO POR CUOTA GOB. PROV. DE MONSEÑOR NOUEL</t>
  </si>
  <si>
    <t>INGRESO POR CUOTA GOB. PROV. DE DUARTE</t>
  </si>
  <si>
    <t>INGRESO POR CUOTA GOB. PROV. DE SAN JOSE DE OCOA</t>
  </si>
  <si>
    <t>INGRESO POR CUOTA GOB. PROV. DE LA ROMANA</t>
  </si>
  <si>
    <t>INGRESO POR CUOTA GOB. PROV. DE BARAHONA</t>
  </si>
  <si>
    <t>INGRESO POR CUOTA GOB. PROV. DE SALCEDO</t>
  </si>
  <si>
    <t>INGRESO POR CUOTA GOB. PROV. DE SANTIAGO DE LOS CABALLEROS</t>
  </si>
  <si>
    <t>INGRESO POR CUOTA GOB. PROV. DE LA ALTAGRACIA</t>
  </si>
  <si>
    <t>INGRESO POR CUOTA GOB. PROV. DE PERAVIA</t>
  </si>
  <si>
    <t>INGRESO POR CUOTA GOB. PROV. DE EL SEIBO</t>
  </si>
  <si>
    <t xml:space="preserve">TRANSFERENCIA CORRIENTE Y CAPITAL A LOS MUNICIPIOS DEL PAIS </t>
  </si>
  <si>
    <t>836</t>
  </si>
  <si>
    <t>837</t>
  </si>
  <si>
    <t>PAGO FACTURA NO.770,SEGUN O/C 012/18, POR ADQUISICIÓN DE UNIFORMES Y EQUIPAMIENTO PARA LA POLICÍA AUXILIAR DE ESTE MIP. A FAVOR DE ARMAS M&amp;R</t>
  </si>
  <si>
    <t>846</t>
  </si>
  <si>
    <t>PAGO FACTURA NO.1281 Y 5TO ABONO C/O 400/17, PORPREPARACIÓN Y DIST. DECOMIDA EL PERSONAL DEL MIP. A FAVOR DE OROX INVERSIONES</t>
  </si>
  <si>
    <t>TRANSFERENCIA CORRIENTE A LAS GOBERNACIONES PROVINCIALES DEL PAIS</t>
  </si>
  <si>
    <t>NOMINA FIJA MIP</t>
  </si>
  <si>
    <t>NOMINA FIJA  ARMAS</t>
  </si>
  <si>
    <t xml:space="preserve">NOMINA DEL COBA </t>
  </si>
  <si>
    <t xml:space="preserve">NOMINA INSTRUCTORES POLICIALES POL. AUX. DEL MIP </t>
  </si>
  <si>
    <t xml:space="preserve">NOMINA POLICIA AUXILIARES </t>
  </si>
  <si>
    <t>NOMINA ESPECIALISMO POLICIAL MIP</t>
  </si>
  <si>
    <t xml:space="preserve">NOMINA CONTRATADO EN PRUEBA MIP  </t>
  </si>
  <si>
    <t>TRANSFERENCIA BOMBEROS DE LA CALETA</t>
  </si>
  <si>
    <t>TRANSFERENCIA BOMBEROS DE GUERRA</t>
  </si>
  <si>
    <t>TRANSFERENCIA BOMBEROS DE PANTOJA</t>
  </si>
  <si>
    <t>TRANSFERENCIA BOMBEROS DE LA CUABA</t>
  </si>
  <si>
    <t>TRANSFERENCIA BOMBEROS DE LA VICTORIA</t>
  </si>
  <si>
    <t>TRANSFERENCIA BOMBEROS DE VILLA LINDA</t>
  </si>
  <si>
    <t>TRANSFERENCIA CORRIENTE BOMBEROS GUAYIGA</t>
  </si>
  <si>
    <t>TRANSFERENCIA BOMBEROS DE SAN LUIS</t>
  </si>
  <si>
    <t>TRANSF. CORRIENTE A LOS AYUNTAMIENTOS, JUNTAS Y DISTRITOS MUNICIPALES DEL PAIS.</t>
  </si>
  <si>
    <t>PAGOS FONDO 2078</t>
  </si>
  <si>
    <t xml:space="preserve">VALOR </t>
  </si>
  <si>
    <t>2.3.1.1.01</t>
  </si>
  <si>
    <t>2.2.5.1.01</t>
  </si>
  <si>
    <t>NOMINA FLAUTA DULCE</t>
  </si>
  <si>
    <t>2.1.1.2.01</t>
  </si>
  <si>
    <t>NOMINA ESPECIALISMO ADM</t>
  </si>
  <si>
    <t>2.1.2.3.01</t>
  </si>
  <si>
    <t xml:space="preserve">NOMINA SERV. ESPECIALES (COBA ADM) </t>
  </si>
  <si>
    <t>2.1.1.2.04</t>
  </si>
  <si>
    <t>NOMINA CONTRATADO EN PRUEBA ADM</t>
  </si>
  <si>
    <t>NOMINA COMPENSACION DE VOCEROS</t>
  </si>
  <si>
    <t>2.1.2.2.08</t>
  </si>
  <si>
    <t>2.4.1.2.01</t>
  </si>
  <si>
    <t>2.2.3.1.01</t>
  </si>
  <si>
    <t>2.1.2.2.02</t>
  </si>
  <si>
    <t>TOTAL GENERAL</t>
  </si>
  <si>
    <t>INGRESOS Y EGRESOS  DEL MES DE ABRIL 2018</t>
  </si>
  <si>
    <t>INGRESO POR CUOTA OBJETO 2.1</t>
  </si>
  <si>
    <t>INGRESO POR CUOTA OBJETO 2.2</t>
  </si>
  <si>
    <t>INGRESO POR CUOTA OBJETO 2.3</t>
  </si>
  <si>
    <t>INGRESO POR CUOTA OBJETO 2.4</t>
  </si>
  <si>
    <t>870</t>
  </si>
  <si>
    <t>PAGO VARIAS FACTURAS 1er ABONO IT 3 Y 6TO ABONO C/O 400/17, POR SERVICIO DE COFFE BREAK BRINDADO EN VARIAS ACT. DEL MIP. A FAVOR DE OROX INVERSIONES</t>
  </si>
  <si>
    <t>874</t>
  </si>
  <si>
    <t>PAGO FACT. NO. 0226 Y 0227 6TO ABONO O/C 401/17, POR PREPARACION Y DISTRIBUCION DE CENA AL PERSONAL DEL MIP. A D ARISLEYDA EL COMEDERO DEL CHEF</t>
  </si>
  <si>
    <t>875</t>
  </si>
  <si>
    <t>PAGO FACTURA 0414-0415-0416-0395, CORRSP. AL 2DO ABONO AL ADENDUM BS-0011491/17,POR SERVICIO DE ALMUERZOS Y REFRIGERIOS PARA USO DEL MIP, A RESTAURANTE JUANCEL FAMILIAR.</t>
  </si>
  <si>
    <t>876</t>
  </si>
  <si>
    <t>PAGO VARIAS FACTURAS 2DO ABONO IT 3 Y 7MO ABONO C/O 400/17, POR SERVICIO DE COFFE BREAK BRINDADO EN VARIAS ACT. DEL MIP. A FAVOR DE OROX INVERSIONES</t>
  </si>
  <si>
    <t>946</t>
  </si>
  <si>
    <t>PAGO FACTURAS NOS. 57, POR EL ALQUILER DE NAVE, UBICADO EN EL No.10 DE LA AV. REP. DE COLOMBIA SECTOR LOS PERALEJOS, D. N. CORRESPONDIENTE AL MES DE MARZO 2018. A BIENES RAICES AMOK</t>
  </si>
  <si>
    <t>956</t>
  </si>
  <si>
    <t xml:space="preserve">PAGO VARIAS FACTURAS, 3er ABONO IT 3 Y 8vo ABONO O/C 400/17, POR SERVICIO DE COFFEE BREAK BRINDADO EN VARIAS ACTIVIDADES DEL MIP. A FAVOR DE OROX INVERSIONES, </t>
  </si>
  <si>
    <t>973</t>
  </si>
  <si>
    <t xml:space="preserve">PAGO VARIAS FACTURAS, 4to  ABONO IT 3 Y 9no ABONO O/C 400/17, POR SERVICIO DE COFFEE BREAK BRINDADO EN VARIAS ACTIVIDADES DEL MIP. A FAVOR DE OROX INVERSIONES, </t>
  </si>
  <si>
    <t>1058</t>
  </si>
  <si>
    <t>PAGO VARIAS FACTURAS 5TO ABONO IT 3 Y 10mo ABONO C/O 400/17, POR SERVICIO DE COFFE BREAK BRINDADO EN VARIAS ACT. DEL MIP. A FAVOR DE OROX INVERSIONES</t>
  </si>
  <si>
    <t>1089</t>
  </si>
  <si>
    <t>PAGO DE VARIAS FACTURAS 6TO ABONO IT 3 Y 11vo. ABONO O/C 400/17,  POR SERVICIO DE COFFEE BREAK  OFRECIDO EN VARIAS CAPACITACIONES A EMPLEADOS DEL MIP. A FAVOR DE OROX INVERSIONES,</t>
  </si>
  <si>
    <t>1213</t>
  </si>
  <si>
    <t>PAGO VARIAS FACTURAS 8vo. ABONO IT 3 Y 13 vo ABONO C/O 400/17, POR SERVICIO DE COFFEE BREAK BRINDADO EN VAERIAS ACTIVIDADES DEL MIP. A FAVOR DE OROX INVERSIONES</t>
  </si>
  <si>
    <t>1234</t>
  </si>
  <si>
    <t>PAGO VARIAS FACTURAS, 9no  ABONO IT 3 Y 14avo ABONO O/C 400/17, POR SERVICIO DE COFFEE BREAK BRINDADO EN VARIAS ACTIVIDADES DEL MIP. A FAVOR DE OROX INVERSIONES, SRL</t>
  </si>
  <si>
    <t>1082</t>
  </si>
  <si>
    <t>1079</t>
  </si>
  <si>
    <t>1103</t>
  </si>
  <si>
    <t>1149</t>
  </si>
  <si>
    <t>1087</t>
  </si>
  <si>
    <t>855</t>
  </si>
  <si>
    <t>NOMINA RETROACTIVA COMPENSACIONES ESPECIALES (VOCEROS) AGOST-OCT 2017</t>
  </si>
  <si>
    <t>1073</t>
  </si>
  <si>
    <t>PAGO AYUDA Y DONACIONES 2018</t>
  </si>
  <si>
    <t>853</t>
  </si>
  <si>
    <t>COMPENSACIÓN POR HORAS EXTRAORDINARIAS ENE-FEB 2018</t>
  </si>
  <si>
    <t>1253</t>
  </si>
  <si>
    <t>PAGO VIATICOS EMPLEADOS DEL MIP  MESES  FEBRERO-ABRIL/18</t>
  </si>
  <si>
    <t>RELACION DE INGRESOS Y EGRESOS DEL MES DE ABRIL 2018</t>
  </si>
  <si>
    <t>INGRESO POR CUOTA TODOS LOS PROG.  OBJETO 2.1</t>
  </si>
  <si>
    <t>INGRESO POR CUOTA TODOS LOS PROG. OBJETO 2.2</t>
  </si>
  <si>
    <t>INGRESO POR CUOTA TODOS LOS PROG. OBJETO 2.3</t>
  </si>
  <si>
    <t>INGRESO POR CUOTA TODOS LOS PROG. OBJETO 2.4</t>
  </si>
  <si>
    <t>INGRESO POR CUOTA PROG. 98 OBJETO 2.4</t>
  </si>
  <si>
    <t>INGRESO POR CUOTA TODOS LOS PROG. OBJETO 2.6</t>
  </si>
  <si>
    <t>INGRESO POR CUOTA TODOS LOS PROG. OBJETO 4.2</t>
  </si>
  <si>
    <t>1110</t>
  </si>
  <si>
    <t>PAGO CODETEL, CUENTA NO.710029713, por servicio telefónico a este MIP, marzo 18</t>
  </si>
  <si>
    <t>2.2.1.3.01</t>
  </si>
  <si>
    <t>1070</t>
  </si>
  <si>
    <t>PAGO CTA.703616800 FLOTILLAS DEL COBA, CODETEL MIP. Mes marzo 2018</t>
  </si>
  <si>
    <t>1060</t>
  </si>
  <si>
    <t>PAGO CUENTAS NO.733222896-735602447-734639506, POR SERVICIO DE BANDA ANCHA E INTERNET MOVIL A ESTE MINISTERIO Y ACARREA, A FAVOR DE CLARO marzo/18</t>
  </si>
  <si>
    <t>2.2.1.5.01</t>
  </si>
  <si>
    <t>1063</t>
  </si>
  <si>
    <t xml:space="preserve">PAGO A CLARO varias cuentas, por serv. Internet, banda ancha centros Com. Y Prog.Vivir Tranquilo, </t>
  </si>
  <si>
    <t>1059</t>
  </si>
  <si>
    <t>PAGO CUENTA NO. 731974153 y  734230774, POR SERVICIO DE INTERNET MOVIL AL ANTEDESPACHO y  DIRECCIÓN ADMINISTRATIVA,  marzo 2018</t>
  </si>
  <si>
    <t>1061</t>
  </si>
  <si>
    <t xml:space="preserve">PAGO CTA.720480391 A CLARO, POR SERV. BANDA ANCHA ILIM. PROG. VIVIR TRANQUILO (CASAS PREV.) </t>
  </si>
  <si>
    <t>1090</t>
  </si>
  <si>
    <t xml:space="preserve">PAGO fact. POR SERV. DE FLOTAS DEL PLAN N. REG. EXTRANJEROS (ORANGE) </t>
  </si>
  <si>
    <t>2.2.1.3.01-2.2.1.2.01-2.2.1.5.01</t>
  </si>
  <si>
    <t>1064</t>
  </si>
  <si>
    <t xml:space="preserve">PAGO A CLARO CTA.746083372, POR SERV. INTERNET ADSL DEL PLAN N. REG. EXT. </t>
  </si>
  <si>
    <t>1062</t>
  </si>
  <si>
    <t>PAGO INTERNET DE 10 ROUTERS, PARA USARSE COMO BACK UP, EN OF. DEL PLAN,  CTA.744770507, marzo</t>
  </si>
  <si>
    <t>1068</t>
  </si>
  <si>
    <t>PAGO FACTURA 58633373 A FAVOR DE LA CAASD, POR SERVICIOS DE AGUA POTABLE A ESTE MIP, abril 2018</t>
  </si>
  <si>
    <t>2.2.1.7.01</t>
  </si>
  <si>
    <t>1067</t>
  </si>
  <si>
    <t xml:space="preserve">PAGO factura 58607057 A FAVOR DE LA CAASD, POR SERVICIOS DE AGUA POTABLE A LA DIRECCION DE LA POLICIA AUXILIAR MES DE  abril 2018  </t>
  </si>
  <si>
    <t>1151</t>
  </si>
  <si>
    <t>PAGO A EDENORTE CENTROS COM. Y TEC. PROG. VIVIR TRANQUILO, por serv. De electricidad. Periodo 02/023/2018 AL 02/04/2018</t>
  </si>
  <si>
    <t>2.2.1.6.01</t>
  </si>
  <si>
    <t>1114</t>
  </si>
  <si>
    <t>PAGO A EDESUR CENTROS COM. Y TEC. PROG. VIVIR TRANQUILO, del 03/02/2018 al 20/03/2018, por serv. De electricidad.</t>
  </si>
  <si>
    <t>957</t>
  </si>
  <si>
    <t>PAGO NCF 3975, POR SERVICIO DE FUMIGACIÓN Y CONTROL DE PLAGAS A ELVIN ANT. RODRIGUEZ periodo enero 2018</t>
  </si>
  <si>
    <t>2.2.8.5.01</t>
  </si>
  <si>
    <t>1069</t>
  </si>
  <si>
    <t>PAGO alquiler de local a SERVICIOS EMPRESARIALES CANAAN, factura 2749 abril. 2018</t>
  </si>
  <si>
    <t>871</t>
  </si>
  <si>
    <t>PAGO HUMANO SEGUROS, mes de marzo 2018, por serv. Seguro medico al personal del Mip, Periodo de Prueba  y Coba.</t>
  </si>
  <si>
    <t>2.2.6.3.01</t>
  </si>
  <si>
    <t>1190</t>
  </si>
  <si>
    <t>PAGO HUMANO SEGUROS, mes de abril 2018, por serv. Seguro medico al personal del Mip, Periodo de Prueba  y Coba.</t>
  </si>
  <si>
    <t>869</t>
  </si>
  <si>
    <t>PAGO SEGURO NACIONAL DE SALUD, fact. No.1809 Y 1928, POR SERV. MEDICO AL PERSONAL DE ESTE MIP.  Mes FEB Y MARZ 2018</t>
  </si>
  <si>
    <t>1212</t>
  </si>
  <si>
    <t>PAGO SEGURO NACIONAL DE SALUD, fact. No.2098, POR SERV. MEDICO AL PERSONAL DE ESTE MIP.  Mes ABRIL 2018</t>
  </si>
  <si>
    <t>995</t>
  </si>
  <si>
    <t>PAGO FACTURA 69356-70035/2018 A LA PLAZA DE LA SALUD POR SERV. MEDICOS Y AMBULATORIOS A EMPLEADOS DEL MIP, BECA DE MI BO., POL. AUXILIAR Y PRNE.</t>
  </si>
  <si>
    <t>1123</t>
  </si>
  <si>
    <t>PAGO FACTURA 70306-70460/2018 A LA PLAZA DE LA SALUD POR SERV. MEDICOS Y AMBULATORIOS A EMPLEADOS DEL MIP, BECA DE MI BO., POL. AUXILIAR Y PRNE.</t>
  </si>
  <si>
    <t>1156</t>
  </si>
  <si>
    <t>PAGO FACTURA 69610-69687-69866/2018 A LA PLAZA DE LA SALUD POR SERV. MEDICOS Y AMBULATORIOS A EMPLEADOS DEL MIP, BECA DE MI BO., POL. AUXILIAR Y PRNE.</t>
  </si>
  <si>
    <t>PAGO FACTURA NO.12186 , SEGÚN O/C 616/17, POR ADQUISICIÓN  DE LICENCIAS DE INFORMATICA PARA USO DE ESTE MIP. A SISTEMAS Y CONSULTORIA</t>
  </si>
  <si>
    <t>2.6.8.8.01</t>
  </si>
  <si>
    <t>2.3.2.3.01-2.3.2.4.01-2.3.9.9.01</t>
  </si>
  <si>
    <t>872</t>
  </si>
  <si>
    <t>PAGO VARIAS FACTURAS C/O 40-41-350-351-353-354-266-236-46-43 Y 44/2017, POR REPARACION Y/O MANTENIMIENTO DE DIF. VEHICULOS DE ESTE MIP. A CENTRO AUTOMOTRIZ HNOS. BONILLA</t>
  </si>
  <si>
    <t>2.2.7.2.06</t>
  </si>
  <si>
    <t>924</t>
  </si>
  <si>
    <t>PAGO FACT. 619 O/C 07/18, POR LA COMPRA DE 700 GALONES DE GASOIL PARA LA PLANTA DE EMERGENCIA DE ESTE MIP. A SHINY INVESTMENS GROUP</t>
  </si>
  <si>
    <t>2.3.7.1.02</t>
  </si>
  <si>
    <t>926</t>
  </si>
  <si>
    <t>PAGO FACT. 618 O/C 06/18, POR LA COMPRA DE 50 GALONES DE GASOIL PARA LA PLANTA ELECT. DE LA FUNDACION MAURICIO BAEZ. A SHINY INVESTMENS GROUP</t>
  </si>
  <si>
    <t>2.3.7.1.01</t>
  </si>
  <si>
    <t>978</t>
  </si>
  <si>
    <t>PAGO FACT.0617 SEGUN O/C 00090, POR LA SOLICITUD DEL 4TO ABONO COMBUSTIBLE TRIMESTRE ENE-MARZ PROCESO 0006 PARA SER UTILIZADO EN ESTE MIP. A SHINY INVESTMENS GROUP</t>
  </si>
  <si>
    <t>996</t>
  </si>
  <si>
    <t>PAGO NCF 9814 O/C 89/18, 4TO ABONO DEL TRIMESTRE ENE-MARZ, POR LA COMPRA DE COMBUSTIBLE PARA SER UTILIZADOS EN ESTE MIP Y SUS PROGRAMAS. A FAVOR DE SIGMA PETROLEUM CORP. SRL.</t>
  </si>
  <si>
    <t>1243</t>
  </si>
  <si>
    <t>PAGO FACTURA NCF. 9980 SEGUN O/C NO.160/18, POR LA ADQUISICIÓN DE TICKETS DE COMBUSTIBLE CORRESPONDIENTE AL MES DE ABRIL 2018,  PARA UTILIZARSE EN ESTE MIP Y SUS PROGRAMAS. A FAVOR DE SIGMA PETROLEUM CORP. SRL.</t>
  </si>
  <si>
    <t>1094</t>
  </si>
  <si>
    <t>PAGO FACT.0628 SEGUN O/C 159, POR LA COMPRA DE TICKETS DE COMBUSTIBLE MES DE ABRIL 2018 PARA SER UTILIZADO EN ESTE MIP. A SHINY INVESTMENS GROUP</t>
  </si>
  <si>
    <t>985</t>
  </si>
  <si>
    <t>PAGO FACTURA 97787 O/C 20/18, POR COMPRA DE BATERIAS PARA USO DE LA POL. AUX. Y CASA DE PREVENCION. A FAVOR DE OHTSU DEL CARIBE</t>
  </si>
  <si>
    <t>2.3.9.6.01</t>
  </si>
  <si>
    <t>1106</t>
  </si>
  <si>
    <t>PAGO VARIAS FACTURA C/O NO.206-222-234-237-242 Y 245, POR REPARACION Y/O MANTENIMIENTO DE DIFERENTES VEHICULOS DE ESTE MIP. A FAVOR DE D&amp;H SERVICIOS DE MECANICA EN GENERAL</t>
  </si>
  <si>
    <t>1107</t>
  </si>
  <si>
    <t>PAGO VARIAS FACTURAS 7mo ABONO IT 3 Y 12vo ABONO C/O 400/17, POR SERVICIO DE COFFE BREAK Y ALMUERZO BRINDADO EN VARIAS ACT. DEL MIP. A FAVOR DE OROX INVERSIONES</t>
  </si>
  <si>
    <t>1112</t>
  </si>
  <si>
    <t>PAGO FACTURA NO.55892 SEGÚN O/C 614, POR ADQUISICIÓN DE EQUIPOS INFORMATICOS PARA SER UTILIZADOS POR DIFERENTES DEPARTAMENTOS DEL MIP. A FAVOR DE OFICINA UNIVERSAL, S.A.</t>
  </si>
  <si>
    <t>2.6.1.3.01</t>
  </si>
  <si>
    <t>1113</t>
  </si>
  <si>
    <t>PAGO VARIAS FACTURAS SEGUN CONos.362-367-368-369-370-372 Y 373/2017  POR REPARACIÓN Y/O MANTENIMIENTO DE DIFERENTES VEHÍCULOS DE ESTE MINISTERIO. A SERVICIO SISTEMA MOTRIZ</t>
  </si>
  <si>
    <t>1127</t>
  </si>
  <si>
    <t>PAGO FACTURA 0228 Y 7MO ABONO O/C 401/17, POR LA PREPARACIÓN Y DISTRIBUCION DE CENAS AL PERSONAL DEL MIP Y SUS PROG. A D ARISLEYDA EL COMEDERO DEL CHEF</t>
  </si>
  <si>
    <t>1130</t>
  </si>
  <si>
    <t>PAGO FACTURAS NO.547-548-549 Y 550, 1ER ABONO O/S NO.161, POR CAPACITACION Y FORMACION DE 60 JOVENES DE LA BANDA DE MUSICA DEL MIP. A FAVOR DE FESTI BAND</t>
  </si>
  <si>
    <t>2.2.8.7.04</t>
  </si>
  <si>
    <t>1162</t>
  </si>
  <si>
    <t>1er ABONO FACTURA NCF 475 y O/C 19, POR LA COMPRA DE INSUMOS DE FERRETERIAS Y KIT DE PRIMEROS AUXILIOS PARA USO DE LA POL. AUXILIAR Y CASA DE PREVENCION. A FAVOR DE GROOUPCH, SRL.</t>
  </si>
  <si>
    <t>2.3.4.1.01-2.3.5.5.01-2.3.9.6.01-2.3.6.3.04</t>
  </si>
  <si>
    <t>1163</t>
  </si>
  <si>
    <t>PAGO FACTURA 2443 SEGUN O/C 627, POR ADQUISICIÓN DE MODULOS INDIVIDUALES LOS CUALES SERAN UTILIZADOS EN LA DIRECCION DE ARMAS DE ESTE MIP, A TRAMERIAS Y SOLUCIONES DE ALMACENAJE TSA.</t>
  </si>
  <si>
    <t>2.6.1.1.01</t>
  </si>
  <si>
    <t>1207</t>
  </si>
  <si>
    <t>PAGO FACTURA NO.318669 SEGÚN O/C 116/17, POR ADQUISICIÓN DE 60 BATERIAS PARA SER UTILIZADAS EN LOS DIFERENTES VEHICULOS DEL MIP, A FAVOR DE LUBRICANTES DIVERSOS, SRL. (LUDISA)</t>
  </si>
  <si>
    <t>1214</t>
  </si>
  <si>
    <t>1ER ABONO A LA FACTURA NO.23237 SEGÚN O/C 615/17, POR LA ADQUISICIÓN DE 10 MEMORIAS USB PARA EL DEPARTAMENTO DE INFORMATICA DE ESTE MIP. A FAVOR DE ABM, SRL.</t>
  </si>
  <si>
    <t>2.3.9.2.01</t>
  </si>
  <si>
    <t>1238</t>
  </si>
  <si>
    <t>PAGO FACT. NCF 4862 Y 5to. ABONO A LA O/C 175/17 POR  LA ADQUISICIÓN DE BONOS PARA SER DISTRIBUIDOS A LOS PROGRAMAS Y AL PERSONAL DE ESTE MIP.</t>
  </si>
  <si>
    <t>2.3.9.9.02</t>
  </si>
  <si>
    <t>1242</t>
  </si>
  <si>
    <t>PAGO FACTURA NO.9745, SEGÚN O/C 21/18, POR ADQUISICIÓN DE PRENDAS DE VESTIR PARA SER UTILIZADOS EN EL OPERATIVO SEMANA SANTA 2018 DE ESTE MIP.</t>
  </si>
  <si>
    <t>2.3.2.3.01</t>
  </si>
  <si>
    <t>1246</t>
  </si>
  <si>
    <t>PAGO FACTURA NO.1291, SEGÚN O/C 70/18, POR ADQUISICIÓN DE GOMAS PARA SER UTILIZADOS EN LOS VEHÍCULOS QUE REALIZARAN EL OPERATIVO SEMANA SANTA 2018 POR ESTE MIP. A FAVOR DE FACICOFSA</t>
  </si>
  <si>
    <t>2.3.5.3.01</t>
  </si>
  <si>
    <t>1247</t>
  </si>
  <si>
    <t>PAGO FACTURA NO.23249, CORRESPONDIENTE AL PERIODO DEL 10/04/2018 AL 10/05/2018, 5TO ABONO SEGÚN C/O 204/17, POR EL ALQUILER DE FOTOCOPIADORAS PARA SER UTILIZADA EN ESTE MIP</t>
  </si>
  <si>
    <t>2.2.5.3.04</t>
  </si>
  <si>
    <t>1126</t>
  </si>
  <si>
    <t>FONDO REPONIBLE INSTITUCIONAL</t>
  </si>
  <si>
    <t>2.3.9.9.01</t>
  </si>
  <si>
    <t>1119</t>
  </si>
  <si>
    <t>2.4.9.1.03</t>
  </si>
  <si>
    <t>1153</t>
  </si>
  <si>
    <t>2.1.1.1.01</t>
  </si>
  <si>
    <t>857</t>
  </si>
  <si>
    <t>NOMINA DIFERENCIAL FIJA MIP ENE-FEB/18</t>
  </si>
  <si>
    <t>859</t>
  </si>
  <si>
    <t>NOMINA RETROACTIVO FIJOS MIP ENERO-FEBRERO 2018.</t>
  </si>
  <si>
    <t>868</t>
  </si>
  <si>
    <t>PAGO NOMINA RETROACTIVA FIJA MIP, ENERO 2018.</t>
  </si>
  <si>
    <t>1092</t>
  </si>
  <si>
    <t>1099</t>
  </si>
  <si>
    <t>1084</t>
  </si>
  <si>
    <t>1129</t>
  </si>
  <si>
    <t>2.1.2.2.05</t>
  </si>
  <si>
    <t>1105</t>
  </si>
  <si>
    <t>1132</t>
  </si>
  <si>
    <t>1166</t>
  </si>
  <si>
    <t>NOMINA CONTRATADOS PLAN N. REGULARIZACION EXTRANJEROS,  ABRIL/18</t>
  </si>
  <si>
    <t>1101</t>
  </si>
  <si>
    <t>PAGO INCENTIVO PLAN NACIONAL REGULARIZACION EXTRANJEROS</t>
  </si>
  <si>
    <t>2.1.1.1.05</t>
  </si>
  <si>
    <t>1120</t>
  </si>
  <si>
    <t>TRANSFERENCIA CORRIENTE BOMBEROS DEL INTERIOR 2018</t>
  </si>
  <si>
    <t>2.4.9.1.01</t>
  </si>
  <si>
    <t>963</t>
  </si>
  <si>
    <t>1223</t>
  </si>
  <si>
    <t>1225</t>
  </si>
  <si>
    <t>944</t>
  </si>
  <si>
    <t>928</t>
  </si>
  <si>
    <t>1108</t>
  </si>
  <si>
    <t>927</t>
  </si>
  <si>
    <t>962</t>
  </si>
  <si>
    <t>947</t>
  </si>
  <si>
    <t>2.4.3.1.01</t>
  </si>
  <si>
    <t>950</t>
  </si>
  <si>
    <t>1011</t>
  </si>
  <si>
    <t xml:space="preserve">TRANSF. CORRIENTE A LOS AYUNTAMIENTOS, JUNTAS Y DISTRITOS MUNICIPALES DEL PAIS. </t>
  </si>
  <si>
    <t>953</t>
  </si>
  <si>
    <t xml:space="preserve">TRANSF. CAPITAL A LOS AYUNTAMIENTOS, JUNTAS Y DISTRITOS MUNICIPALES DEL PAIS. </t>
  </si>
  <si>
    <t>2.5.3.1.02</t>
  </si>
  <si>
    <t>954</t>
  </si>
  <si>
    <t>1012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</si>
</sst>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0" fontId="14" fillId="33" borderId="11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13" fillId="33" borderId="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right" wrapText="1"/>
    </xf>
    <xf numFmtId="0" fontId="14" fillId="33" borderId="13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right" wrapText="1"/>
    </xf>
    <xf numFmtId="0" fontId="14" fillId="33" borderId="14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43" fontId="13" fillId="33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14" fillId="33" borderId="0" xfId="0" applyFont="1" applyFill="1" applyBorder="1" applyAlignment="1">
      <alignment wrapText="1"/>
    </xf>
    <xf numFmtId="43" fontId="4" fillId="33" borderId="0" xfId="46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3" fontId="4" fillId="0" borderId="0" xfId="46" applyFont="1" applyFill="1" applyBorder="1" applyAlignment="1">
      <alignment wrapText="1"/>
    </xf>
    <xf numFmtId="43" fontId="6" fillId="33" borderId="0" xfId="0" applyNumberFormat="1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3" fillId="33" borderId="0" xfId="0" applyFont="1" applyFill="1" applyBorder="1" applyAlignment="1">
      <alignment horizontal="right" wrapText="1"/>
    </xf>
    <xf numFmtId="43" fontId="6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43" fontId="50" fillId="0" borderId="19" xfId="46" applyFont="1" applyBorder="1" applyAlignment="1">
      <alignment horizontal="center"/>
    </xf>
    <xf numFmtId="43" fontId="50" fillId="0" borderId="18" xfId="46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43" fontId="50" fillId="0" borderId="18" xfId="0" applyNumberFormat="1" applyFont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49" fillId="0" borderId="20" xfId="0" applyFont="1" applyBorder="1" applyAlignment="1">
      <alignment horizontal="center"/>
    </xf>
    <xf numFmtId="43" fontId="50" fillId="0" borderId="13" xfId="46" applyFont="1" applyBorder="1" applyAlignment="1">
      <alignment horizontal="center"/>
    </xf>
    <xf numFmtId="43" fontId="50" fillId="0" borderId="13" xfId="0" applyNumberFormat="1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3" fontId="4" fillId="33" borderId="13" xfId="46" applyFont="1" applyFill="1" applyBorder="1" applyAlignment="1">
      <alignment/>
    </xf>
    <xf numFmtId="43" fontId="50" fillId="0" borderId="21" xfId="46" applyFont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43" fontId="4" fillId="0" borderId="13" xfId="46" applyFont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0" fontId="14" fillId="33" borderId="22" xfId="0" applyFont="1" applyFill="1" applyBorder="1" applyAlignment="1">
      <alignment wrapText="1"/>
    </xf>
    <xf numFmtId="43" fontId="4" fillId="33" borderId="22" xfId="46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43" fontId="4" fillId="33" borderId="20" xfId="46" applyFont="1" applyFill="1" applyBorder="1" applyAlignment="1">
      <alignment/>
    </xf>
    <xf numFmtId="43" fontId="4" fillId="0" borderId="20" xfId="46" applyFont="1" applyFill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43" fontId="10" fillId="0" borderId="25" xfId="46" applyFont="1" applyBorder="1" applyAlignment="1">
      <alignment/>
    </xf>
    <xf numFmtId="43" fontId="10" fillId="0" borderId="16" xfId="46" applyFont="1" applyBorder="1" applyAlignment="1">
      <alignment/>
    </xf>
    <xf numFmtId="43" fontId="10" fillId="0" borderId="17" xfId="46" applyFont="1" applyBorder="1" applyAlignment="1">
      <alignment/>
    </xf>
    <xf numFmtId="43" fontId="51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right"/>
    </xf>
    <xf numFmtId="0" fontId="13" fillId="33" borderId="11" xfId="0" applyFont="1" applyFill="1" applyBorder="1" applyAlignment="1">
      <alignment horizontal="left"/>
    </xf>
    <xf numFmtId="43" fontId="13" fillId="33" borderId="18" xfId="46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43" fontId="13" fillId="33" borderId="18" xfId="0" applyNumberFormat="1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43" fontId="13" fillId="33" borderId="13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13" fillId="33" borderId="14" xfId="0" applyFont="1" applyFill="1" applyBorder="1" applyAlignment="1">
      <alignment horizontal="left"/>
    </xf>
    <xf numFmtId="43" fontId="13" fillId="33" borderId="13" xfId="46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43" fontId="13" fillId="0" borderId="13" xfId="46" applyFont="1" applyBorder="1" applyAlignment="1">
      <alignment horizontal="center"/>
    </xf>
    <xf numFmtId="43" fontId="13" fillId="33" borderId="22" xfId="46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43" fontId="4" fillId="33" borderId="29" xfId="46" applyFont="1" applyFill="1" applyBorder="1" applyAlignment="1">
      <alignment/>
    </xf>
    <xf numFmtId="0" fontId="0" fillId="0" borderId="18" xfId="0" applyBorder="1" applyAlignment="1">
      <alignment horizontal="right"/>
    </xf>
    <xf numFmtId="43" fontId="4" fillId="33" borderId="21" xfId="46" applyFont="1" applyFill="1" applyBorder="1" applyAlignment="1">
      <alignment/>
    </xf>
    <xf numFmtId="0" fontId="0" fillId="0" borderId="22" xfId="0" applyFill="1" applyBorder="1" applyAlignment="1">
      <alignment/>
    </xf>
    <xf numFmtId="43" fontId="4" fillId="0" borderId="21" xfId="46" applyFont="1" applyFill="1" applyBorder="1" applyAlignment="1">
      <alignment/>
    </xf>
    <xf numFmtId="0" fontId="15" fillId="0" borderId="13" xfId="0" applyFont="1" applyFill="1" applyBorder="1" applyAlignment="1">
      <alignment horizontal="right"/>
    </xf>
    <xf numFmtId="43" fontId="52" fillId="0" borderId="21" xfId="46" applyFont="1" applyFill="1" applyBorder="1" applyAlignment="1">
      <alignment/>
    </xf>
    <xf numFmtId="43" fontId="14" fillId="0" borderId="14" xfId="46" applyFont="1" applyFill="1" applyBorder="1" applyAlignment="1">
      <alignment wrapText="1"/>
    </xf>
    <xf numFmtId="43" fontId="52" fillId="0" borderId="21" xfId="46" applyFont="1" applyFill="1" applyBorder="1" applyAlignment="1">
      <alignment wrapText="1"/>
    </xf>
    <xf numFmtId="43" fontId="4" fillId="0" borderId="30" xfId="46" applyFont="1" applyFill="1" applyBorder="1" applyAlignment="1">
      <alignment/>
    </xf>
    <xf numFmtId="43" fontId="4" fillId="0" borderId="31" xfId="46" applyFont="1" applyFill="1" applyBorder="1" applyAlignment="1">
      <alignment/>
    </xf>
    <xf numFmtId="43" fontId="4" fillId="33" borderId="31" xfId="46" applyFont="1" applyFill="1" applyBorder="1" applyAlignment="1">
      <alignment/>
    </xf>
    <xf numFmtId="0" fontId="13" fillId="33" borderId="15" xfId="0" applyFont="1" applyFill="1" applyBorder="1" applyAlignment="1">
      <alignment horizontal="right"/>
    </xf>
    <xf numFmtId="0" fontId="13" fillId="33" borderId="15" xfId="0" applyFont="1" applyFill="1" applyBorder="1" applyAlignment="1">
      <alignment/>
    </xf>
    <xf numFmtId="43" fontId="6" fillId="33" borderId="32" xfId="0" applyNumberFormat="1" applyFont="1" applyFill="1" applyBorder="1" applyAlignment="1">
      <alignment/>
    </xf>
    <xf numFmtId="43" fontId="6" fillId="33" borderId="17" xfId="0" applyNumberFormat="1" applyFont="1" applyFill="1" applyBorder="1" applyAlignment="1">
      <alignment/>
    </xf>
    <xf numFmtId="43" fontId="6" fillId="33" borderId="16" xfId="0" applyNumberFormat="1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53" fillId="0" borderId="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22">
      <selection activeCell="C129" sqref="C129"/>
    </sheetView>
  </sheetViews>
  <sheetFormatPr defaultColWidth="11.421875" defaultRowHeight="15"/>
  <cols>
    <col min="2" max="2" width="41.00390625" style="0" customWidth="1"/>
    <col min="3" max="3" width="18.57421875" style="0" bestFit="1" customWidth="1"/>
    <col min="4" max="4" width="23.28125" style="0" customWidth="1"/>
    <col min="5" max="5" width="20.00390625" style="0" customWidth="1"/>
  </cols>
  <sheetData>
    <row r="1" spans="1:6" ht="18.75">
      <c r="A1" s="111" t="s">
        <v>0</v>
      </c>
      <c r="B1" s="111"/>
      <c r="C1" s="111"/>
      <c r="D1" s="111"/>
      <c r="E1" s="111"/>
      <c r="F1" s="111"/>
    </row>
    <row r="2" spans="1:6" ht="18.75">
      <c r="A2" s="111" t="s">
        <v>129</v>
      </c>
      <c r="B2" s="111"/>
      <c r="C2" s="111"/>
      <c r="D2" s="111"/>
      <c r="E2" s="111"/>
      <c r="F2" s="111"/>
    </row>
    <row r="3" spans="1:6" ht="18.75">
      <c r="A3" s="111" t="s">
        <v>1</v>
      </c>
      <c r="B3" s="111"/>
      <c r="C3" s="111"/>
      <c r="D3" s="111"/>
      <c r="E3" s="111"/>
      <c r="F3" s="111"/>
    </row>
    <row r="4" spans="1:6" ht="15.75">
      <c r="A4" s="68"/>
      <c r="B4" s="69" t="s">
        <v>2</v>
      </c>
      <c r="C4" s="69"/>
      <c r="D4" s="69"/>
      <c r="E4" s="70"/>
      <c r="F4" s="69"/>
    </row>
    <row r="5" spans="1:6" ht="16.5" thickBot="1">
      <c r="A5" s="112"/>
      <c r="B5" s="112"/>
      <c r="C5" s="69"/>
      <c r="D5" s="69"/>
      <c r="E5" s="70"/>
      <c r="F5" s="70"/>
    </row>
    <row r="6" spans="1:6" ht="16.5" thickBot="1">
      <c r="A6" s="71" t="s">
        <v>3</v>
      </c>
      <c r="B6" s="72" t="s">
        <v>4</v>
      </c>
      <c r="C6" s="73" t="s">
        <v>5</v>
      </c>
      <c r="D6" s="74" t="s">
        <v>6</v>
      </c>
      <c r="E6" s="73" t="s">
        <v>7</v>
      </c>
      <c r="F6" s="75" t="s">
        <v>8</v>
      </c>
    </row>
    <row r="7" spans="1:6" ht="15.75">
      <c r="A7" s="76"/>
      <c r="B7" s="77" t="s">
        <v>9</v>
      </c>
      <c r="C7" s="78">
        <v>312327633.32</v>
      </c>
      <c r="D7" s="79"/>
      <c r="E7" s="80">
        <f>+C7</f>
        <v>312327633.32</v>
      </c>
      <c r="F7" s="81"/>
    </row>
    <row r="8" spans="1:6" ht="15.75">
      <c r="A8" s="76"/>
      <c r="B8" s="77" t="s">
        <v>130</v>
      </c>
      <c r="C8" s="78">
        <v>50879563</v>
      </c>
      <c r="D8" s="79"/>
      <c r="E8" s="82">
        <f>+E7+C8-D8</f>
        <v>363207196.32</v>
      </c>
      <c r="F8" s="81"/>
    </row>
    <row r="9" spans="1:6" ht="15.75">
      <c r="A9" s="83"/>
      <c r="B9" s="84" t="s">
        <v>131</v>
      </c>
      <c r="C9" s="85">
        <v>10748770</v>
      </c>
      <c r="D9" s="86"/>
      <c r="E9" s="82">
        <f aca="true" t="shared" si="0" ref="E9:E72">+E8+C9-D9</f>
        <v>373955966.32</v>
      </c>
      <c r="F9" s="87"/>
    </row>
    <row r="10" spans="1:6" ht="15.75">
      <c r="A10" s="83"/>
      <c r="B10" s="84" t="s">
        <v>131</v>
      </c>
      <c r="C10" s="85">
        <v>1085713</v>
      </c>
      <c r="D10" s="86"/>
      <c r="E10" s="82">
        <f t="shared" si="0"/>
        <v>375041679.32</v>
      </c>
      <c r="F10" s="87"/>
    </row>
    <row r="11" spans="1:6" ht="15.75">
      <c r="A11" s="83"/>
      <c r="B11" s="84" t="s">
        <v>132</v>
      </c>
      <c r="C11" s="85">
        <v>8383308</v>
      </c>
      <c r="D11" s="86"/>
      <c r="E11" s="82">
        <f t="shared" si="0"/>
        <v>383424987.32</v>
      </c>
      <c r="F11" s="87"/>
    </row>
    <row r="12" spans="1:6" ht="15.75">
      <c r="A12" s="83"/>
      <c r="B12" s="84" t="s">
        <v>133</v>
      </c>
      <c r="C12" s="85">
        <v>3033333</v>
      </c>
      <c r="D12" s="86"/>
      <c r="E12" s="82">
        <f t="shared" si="0"/>
        <v>386458320.32</v>
      </c>
      <c r="F12" s="87"/>
    </row>
    <row r="13" spans="1:6" ht="15.75">
      <c r="A13" s="83"/>
      <c r="B13" s="84" t="s">
        <v>134</v>
      </c>
      <c r="C13" s="85">
        <v>7427675</v>
      </c>
      <c r="D13" s="86"/>
      <c r="E13" s="82">
        <f t="shared" si="0"/>
        <v>393885995.32</v>
      </c>
      <c r="F13" s="87"/>
    </row>
    <row r="14" spans="1:6" ht="15.75">
      <c r="A14" s="83"/>
      <c r="B14" s="84" t="s">
        <v>135</v>
      </c>
      <c r="C14" s="85">
        <v>25000000</v>
      </c>
      <c r="D14" s="86"/>
      <c r="E14" s="82">
        <f t="shared" si="0"/>
        <v>418885995.32</v>
      </c>
      <c r="F14" s="87"/>
    </row>
    <row r="15" spans="1:6" ht="15.75">
      <c r="A15" s="83"/>
      <c r="B15" s="84" t="s">
        <v>136</v>
      </c>
      <c r="C15" s="85">
        <v>225000000</v>
      </c>
      <c r="D15" s="86"/>
      <c r="E15" s="82">
        <f t="shared" si="0"/>
        <v>643885995.3199999</v>
      </c>
      <c r="F15" s="87"/>
    </row>
    <row r="16" spans="1:6" ht="15.75">
      <c r="A16" s="83">
        <v>2174</v>
      </c>
      <c r="B16" s="88" t="s">
        <v>10</v>
      </c>
      <c r="C16" s="89">
        <v>811820</v>
      </c>
      <c r="D16" s="86"/>
      <c r="E16" s="82">
        <f t="shared" si="0"/>
        <v>644697815.3199999</v>
      </c>
      <c r="F16" s="87"/>
    </row>
    <row r="17" spans="1:6" ht="15.75">
      <c r="A17" s="83">
        <v>2177</v>
      </c>
      <c r="B17" s="88" t="s">
        <v>11</v>
      </c>
      <c r="C17" s="89">
        <v>884229</v>
      </c>
      <c r="D17" s="86"/>
      <c r="E17" s="82">
        <f t="shared" si="0"/>
        <v>645582044.3199999</v>
      </c>
      <c r="F17" s="87"/>
    </row>
    <row r="18" spans="1:6" ht="31.5">
      <c r="A18" s="5">
        <v>2231</v>
      </c>
      <c r="B18" s="1" t="s">
        <v>12</v>
      </c>
      <c r="C18" s="89">
        <v>996656</v>
      </c>
      <c r="D18" s="86"/>
      <c r="E18" s="82">
        <f t="shared" si="0"/>
        <v>646578700.3199999</v>
      </c>
      <c r="F18" s="87"/>
    </row>
    <row r="19" spans="1:6" ht="31.5">
      <c r="A19" s="5">
        <v>2245</v>
      </c>
      <c r="B19" s="1" t="s">
        <v>13</v>
      </c>
      <c r="C19" s="89">
        <v>687171</v>
      </c>
      <c r="D19" s="86"/>
      <c r="E19" s="82">
        <f t="shared" si="0"/>
        <v>647265871.3199999</v>
      </c>
      <c r="F19" s="87"/>
    </row>
    <row r="20" spans="1:6" ht="31.5">
      <c r="A20" s="5">
        <v>2246</v>
      </c>
      <c r="B20" s="1" t="s">
        <v>14</v>
      </c>
      <c r="C20" s="89">
        <v>425220</v>
      </c>
      <c r="D20" s="86"/>
      <c r="E20" s="82">
        <f t="shared" si="0"/>
        <v>647691091.3199999</v>
      </c>
      <c r="F20" s="87"/>
    </row>
    <row r="21" spans="1:6" ht="31.5">
      <c r="A21" s="5">
        <v>2256</v>
      </c>
      <c r="B21" s="1" t="s">
        <v>15</v>
      </c>
      <c r="C21" s="89">
        <v>333553</v>
      </c>
      <c r="D21" s="86"/>
      <c r="E21" s="82">
        <f t="shared" si="0"/>
        <v>648024644.3199999</v>
      </c>
      <c r="F21" s="87"/>
    </row>
    <row r="22" spans="1:6" ht="31.5">
      <c r="A22" s="5">
        <v>2262</v>
      </c>
      <c r="B22" s="1" t="s">
        <v>16</v>
      </c>
      <c r="C22" s="89">
        <v>260220</v>
      </c>
      <c r="D22" s="86"/>
      <c r="E22" s="82">
        <f t="shared" si="0"/>
        <v>648284864.3199999</v>
      </c>
      <c r="F22" s="87"/>
    </row>
    <row r="23" spans="1:6" ht="31.5">
      <c r="A23" s="5">
        <v>2263</v>
      </c>
      <c r="B23" s="1" t="s">
        <v>17</v>
      </c>
      <c r="C23" s="89">
        <v>260363</v>
      </c>
      <c r="D23" s="86"/>
      <c r="E23" s="82">
        <f t="shared" si="0"/>
        <v>648545227.3199999</v>
      </c>
      <c r="F23" s="87"/>
    </row>
    <row r="24" spans="1:6" ht="31.5">
      <c r="A24" s="5">
        <v>2269</v>
      </c>
      <c r="B24" s="1" t="s">
        <v>18</v>
      </c>
      <c r="C24" s="89">
        <v>85399</v>
      </c>
      <c r="D24" s="86"/>
      <c r="E24" s="82">
        <f t="shared" si="0"/>
        <v>648630626.3199999</v>
      </c>
      <c r="F24" s="87"/>
    </row>
    <row r="25" spans="1:6" ht="31.5">
      <c r="A25" s="5">
        <v>2270</v>
      </c>
      <c r="B25" s="1" t="s">
        <v>19</v>
      </c>
      <c r="C25" s="89">
        <v>121399</v>
      </c>
      <c r="D25" s="86"/>
      <c r="E25" s="82">
        <f t="shared" si="0"/>
        <v>648752025.3199999</v>
      </c>
      <c r="F25" s="87"/>
    </row>
    <row r="26" spans="1:6" ht="31.5">
      <c r="A26" s="5">
        <v>2271</v>
      </c>
      <c r="B26" s="1" t="s">
        <v>20</v>
      </c>
      <c r="C26" s="89">
        <v>100899</v>
      </c>
      <c r="D26" s="86"/>
      <c r="E26" s="82">
        <f t="shared" si="0"/>
        <v>648852924.3199999</v>
      </c>
      <c r="F26" s="87"/>
    </row>
    <row r="27" spans="1:6" ht="31.5">
      <c r="A27" s="5">
        <v>2272</v>
      </c>
      <c r="B27" s="1" t="s">
        <v>21</v>
      </c>
      <c r="C27" s="89">
        <v>121899</v>
      </c>
      <c r="D27" s="86"/>
      <c r="E27" s="82">
        <f t="shared" si="0"/>
        <v>648974823.3199999</v>
      </c>
      <c r="F27" s="87"/>
    </row>
    <row r="28" spans="1:6" ht="31.5">
      <c r="A28" s="5">
        <v>2273</v>
      </c>
      <c r="B28" s="1" t="s">
        <v>22</v>
      </c>
      <c r="C28" s="89">
        <v>91399</v>
      </c>
      <c r="D28" s="86"/>
      <c r="E28" s="82">
        <f t="shared" si="0"/>
        <v>649066222.3199999</v>
      </c>
      <c r="F28" s="87"/>
    </row>
    <row r="29" spans="1:6" ht="31.5">
      <c r="A29" s="5">
        <v>2274</v>
      </c>
      <c r="B29" s="1" t="s">
        <v>23</v>
      </c>
      <c r="C29" s="89">
        <v>109232</v>
      </c>
      <c r="D29" s="86"/>
      <c r="E29" s="82">
        <f t="shared" si="0"/>
        <v>649175454.3199999</v>
      </c>
      <c r="F29" s="87"/>
    </row>
    <row r="30" spans="1:6" ht="31.5">
      <c r="A30" s="5">
        <v>2275</v>
      </c>
      <c r="B30" s="1" t="s">
        <v>24</v>
      </c>
      <c r="C30" s="89">
        <v>174732</v>
      </c>
      <c r="D30" s="86"/>
      <c r="E30" s="82">
        <f t="shared" si="0"/>
        <v>649350186.3199999</v>
      </c>
      <c r="F30" s="87"/>
    </row>
    <row r="31" spans="1:6" ht="31.5">
      <c r="A31" s="5">
        <v>2276</v>
      </c>
      <c r="B31" s="1" t="s">
        <v>25</v>
      </c>
      <c r="C31" s="89">
        <v>109232</v>
      </c>
      <c r="D31" s="86"/>
      <c r="E31" s="82">
        <f t="shared" si="0"/>
        <v>649459418.3199999</v>
      </c>
      <c r="F31" s="87"/>
    </row>
    <row r="32" spans="1:6" ht="31.5">
      <c r="A32" s="5">
        <v>2277</v>
      </c>
      <c r="B32" s="1" t="s">
        <v>26</v>
      </c>
      <c r="C32" s="89">
        <v>107732</v>
      </c>
      <c r="D32" s="86"/>
      <c r="E32" s="82">
        <f t="shared" si="0"/>
        <v>649567150.3199999</v>
      </c>
      <c r="F32" s="87"/>
    </row>
    <row r="33" spans="1:6" ht="31.5">
      <c r="A33" s="5">
        <v>2278</v>
      </c>
      <c r="B33" s="1" t="s">
        <v>27</v>
      </c>
      <c r="C33" s="89">
        <v>98899</v>
      </c>
      <c r="D33" s="86"/>
      <c r="E33" s="82">
        <f t="shared" si="0"/>
        <v>649666049.3199999</v>
      </c>
      <c r="F33" s="87"/>
    </row>
    <row r="34" spans="1:6" ht="31.5">
      <c r="A34" s="5">
        <v>2279</v>
      </c>
      <c r="B34" s="1" t="s">
        <v>28</v>
      </c>
      <c r="C34" s="89">
        <v>99399</v>
      </c>
      <c r="D34" s="86"/>
      <c r="E34" s="82">
        <f t="shared" si="0"/>
        <v>649765448.3199999</v>
      </c>
      <c r="F34" s="87"/>
    </row>
    <row r="35" spans="1:6" ht="31.5">
      <c r="A35" s="5">
        <v>2280</v>
      </c>
      <c r="B35" s="1" t="s">
        <v>29</v>
      </c>
      <c r="C35" s="89">
        <v>85899</v>
      </c>
      <c r="D35" s="86"/>
      <c r="E35" s="82">
        <f t="shared" si="0"/>
        <v>649851347.3199999</v>
      </c>
      <c r="F35" s="87"/>
    </row>
    <row r="36" spans="1:6" ht="31.5">
      <c r="A36" s="5">
        <v>2281</v>
      </c>
      <c r="B36" s="1" t="s">
        <v>30</v>
      </c>
      <c r="C36" s="89">
        <v>100899</v>
      </c>
      <c r="D36" s="86"/>
      <c r="E36" s="82">
        <f t="shared" si="0"/>
        <v>649952246.3199999</v>
      </c>
      <c r="F36" s="87"/>
    </row>
    <row r="37" spans="1:6" ht="31.5">
      <c r="A37" s="5">
        <v>2282</v>
      </c>
      <c r="B37" s="1" t="s">
        <v>31</v>
      </c>
      <c r="C37" s="89">
        <v>86899</v>
      </c>
      <c r="D37" s="86"/>
      <c r="E37" s="82">
        <f t="shared" si="0"/>
        <v>650039145.3199999</v>
      </c>
      <c r="F37" s="87"/>
    </row>
    <row r="38" spans="1:6" ht="31.5">
      <c r="A38" s="5">
        <v>2283</v>
      </c>
      <c r="B38" s="1" t="s">
        <v>32</v>
      </c>
      <c r="C38" s="89">
        <v>86899</v>
      </c>
      <c r="D38" s="86"/>
      <c r="E38" s="82">
        <f t="shared" si="0"/>
        <v>650126044.3199999</v>
      </c>
      <c r="F38" s="87"/>
    </row>
    <row r="39" spans="1:6" ht="31.5">
      <c r="A39" s="5">
        <v>2284</v>
      </c>
      <c r="B39" s="1" t="s">
        <v>33</v>
      </c>
      <c r="C39" s="89">
        <v>85899</v>
      </c>
      <c r="D39" s="86"/>
      <c r="E39" s="82">
        <f t="shared" si="0"/>
        <v>650211943.3199999</v>
      </c>
      <c r="F39" s="87"/>
    </row>
    <row r="40" spans="1:6" ht="31.5">
      <c r="A40" s="5">
        <v>2285</v>
      </c>
      <c r="B40" s="1" t="s">
        <v>34</v>
      </c>
      <c r="C40" s="89">
        <v>109232</v>
      </c>
      <c r="D40" s="86"/>
      <c r="E40" s="82">
        <f t="shared" si="0"/>
        <v>650321175.3199999</v>
      </c>
      <c r="F40" s="87"/>
    </row>
    <row r="41" spans="1:6" ht="31.5">
      <c r="A41" s="5">
        <v>2286</v>
      </c>
      <c r="B41" s="1" t="s">
        <v>35</v>
      </c>
      <c r="C41" s="89">
        <v>99899</v>
      </c>
      <c r="D41" s="86"/>
      <c r="E41" s="82">
        <f t="shared" si="0"/>
        <v>650421074.3199999</v>
      </c>
      <c r="F41" s="87"/>
    </row>
    <row r="42" spans="1:6" ht="31.5">
      <c r="A42" s="5">
        <v>2287</v>
      </c>
      <c r="B42" s="1" t="s">
        <v>36</v>
      </c>
      <c r="C42" s="89">
        <v>100899</v>
      </c>
      <c r="D42" s="86"/>
      <c r="E42" s="82">
        <f t="shared" si="0"/>
        <v>650521973.3199999</v>
      </c>
      <c r="F42" s="87"/>
    </row>
    <row r="43" spans="1:6" ht="31.5">
      <c r="A43" s="5">
        <v>2288</v>
      </c>
      <c r="B43" s="1" t="s">
        <v>37</v>
      </c>
      <c r="C43" s="89">
        <v>85899</v>
      </c>
      <c r="D43" s="86"/>
      <c r="E43" s="82">
        <f t="shared" si="0"/>
        <v>650607872.3199999</v>
      </c>
      <c r="F43" s="87"/>
    </row>
    <row r="44" spans="1:6" ht="31.5">
      <c r="A44" s="5">
        <v>2289</v>
      </c>
      <c r="B44" s="1" t="s">
        <v>38</v>
      </c>
      <c r="C44" s="89">
        <v>108732</v>
      </c>
      <c r="D44" s="86"/>
      <c r="E44" s="82">
        <f t="shared" si="0"/>
        <v>650716604.3199999</v>
      </c>
      <c r="F44" s="87"/>
    </row>
    <row r="45" spans="1:6" ht="31.5">
      <c r="A45" s="5">
        <v>2290</v>
      </c>
      <c r="B45" s="1" t="s">
        <v>39</v>
      </c>
      <c r="C45" s="89">
        <v>100899</v>
      </c>
      <c r="D45" s="86"/>
      <c r="E45" s="82">
        <f t="shared" si="0"/>
        <v>650817503.3199999</v>
      </c>
      <c r="F45" s="87"/>
    </row>
    <row r="46" spans="1:6" ht="31.5">
      <c r="A46" s="5">
        <v>2291</v>
      </c>
      <c r="B46" s="1" t="s">
        <v>40</v>
      </c>
      <c r="C46" s="89">
        <v>120399</v>
      </c>
      <c r="D46" s="86"/>
      <c r="E46" s="82">
        <f t="shared" si="0"/>
        <v>650937902.3199999</v>
      </c>
      <c r="F46" s="87"/>
    </row>
    <row r="47" spans="1:6" ht="31.5">
      <c r="A47" s="5">
        <v>2292</v>
      </c>
      <c r="B47" s="1" t="s">
        <v>41</v>
      </c>
      <c r="C47" s="89">
        <v>99399</v>
      </c>
      <c r="D47" s="86"/>
      <c r="E47" s="82">
        <f t="shared" si="0"/>
        <v>651037301.3199999</v>
      </c>
      <c r="F47" s="87"/>
    </row>
    <row r="48" spans="1:6" ht="31.5">
      <c r="A48" s="5">
        <v>2293</v>
      </c>
      <c r="B48" s="1" t="s">
        <v>42</v>
      </c>
      <c r="C48" s="89">
        <v>100899</v>
      </c>
      <c r="D48" s="86"/>
      <c r="E48" s="82">
        <f t="shared" si="0"/>
        <v>651138200.3199999</v>
      </c>
      <c r="F48" s="87"/>
    </row>
    <row r="49" spans="1:6" ht="31.5">
      <c r="A49" s="5">
        <v>2294</v>
      </c>
      <c r="B49" s="1" t="s">
        <v>43</v>
      </c>
      <c r="C49" s="89">
        <v>109232</v>
      </c>
      <c r="D49" s="86"/>
      <c r="E49" s="82">
        <f t="shared" si="0"/>
        <v>651247432.3199999</v>
      </c>
      <c r="F49" s="87"/>
    </row>
    <row r="50" spans="1:6" ht="31.5">
      <c r="A50" s="5">
        <v>2295</v>
      </c>
      <c r="B50" s="1" t="s">
        <v>44</v>
      </c>
      <c r="C50" s="89">
        <v>100899</v>
      </c>
      <c r="D50" s="86"/>
      <c r="E50" s="82">
        <f t="shared" si="0"/>
        <v>651348331.3199999</v>
      </c>
      <c r="F50" s="87"/>
    </row>
    <row r="51" spans="1:6" ht="31.5">
      <c r="A51" s="5">
        <v>2296</v>
      </c>
      <c r="B51" s="1" t="s">
        <v>45</v>
      </c>
      <c r="C51" s="89">
        <v>169732</v>
      </c>
      <c r="D51" s="86"/>
      <c r="E51" s="82">
        <f t="shared" si="0"/>
        <v>651518063.3199999</v>
      </c>
      <c r="F51" s="87"/>
    </row>
    <row r="52" spans="1:6" ht="31.5">
      <c r="A52" s="5">
        <v>2297</v>
      </c>
      <c r="B52" s="1" t="s">
        <v>46</v>
      </c>
      <c r="C52" s="89">
        <v>107732</v>
      </c>
      <c r="D52" s="86"/>
      <c r="E52" s="82">
        <f t="shared" si="0"/>
        <v>651625795.3199999</v>
      </c>
      <c r="F52" s="87"/>
    </row>
    <row r="53" spans="1:6" ht="31.5">
      <c r="A53" s="5">
        <v>2298</v>
      </c>
      <c r="B53" s="1" t="s">
        <v>47</v>
      </c>
      <c r="C53" s="89">
        <v>100899</v>
      </c>
      <c r="D53" s="86"/>
      <c r="E53" s="82">
        <f t="shared" si="0"/>
        <v>651726694.3199999</v>
      </c>
      <c r="F53" s="87"/>
    </row>
    <row r="54" spans="1:6" ht="31.5">
      <c r="A54" s="5">
        <v>2299</v>
      </c>
      <c r="B54" s="1" t="s">
        <v>48</v>
      </c>
      <c r="C54" s="89">
        <v>99899</v>
      </c>
      <c r="D54" s="86"/>
      <c r="E54" s="82">
        <f t="shared" si="0"/>
        <v>651826593.3199999</v>
      </c>
      <c r="F54" s="87"/>
    </row>
    <row r="55" spans="1:6" ht="31.5">
      <c r="A55" s="5"/>
      <c r="B55" s="1" t="s">
        <v>49</v>
      </c>
      <c r="C55" s="90">
        <v>1458865762</v>
      </c>
      <c r="D55" s="86"/>
      <c r="E55" s="82">
        <f t="shared" si="0"/>
        <v>2110692355.32</v>
      </c>
      <c r="F55" s="87"/>
    </row>
    <row r="56" spans="1:6" ht="51.75">
      <c r="A56" s="91" t="s">
        <v>137</v>
      </c>
      <c r="B56" s="2" t="s">
        <v>138</v>
      </c>
      <c r="C56" s="92"/>
      <c r="D56" s="93">
        <v>618289.42</v>
      </c>
      <c r="E56" s="82">
        <f>+E55+C56-D56</f>
        <v>2110074065.8999999</v>
      </c>
      <c r="F56" s="94" t="s">
        <v>139</v>
      </c>
    </row>
    <row r="57" spans="1:6" ht="34.5">
      <c r="A57" s="45" t="s">
        <v>140</v>
      </c>
      <c r="B57" s="9" t="s">
        <v>141</v>
      </c>
      <c r="C57" s="92"/>
      <c r="D57" s="95">
        <v>630189.56</v>
      </c>
      <c r="E57" s="82">
        <f t="shared" si="0"/>
        <v>2109443876.34</v>
      </c>
      <c r="F57" s="49" t="s">
        <v>139</v>
      </c>
    </row>
    <row r="58" spans="1:6" ht="86.25">
      <c r="A58" s="45" t="s">
        <v>142</v>
      </c>
      <c r="B58" s="9" t="s">
        <v>143</v>
      </c>
      <c r="C58" s="92"/>
      <c r="D58" s="95">
        <v>10159.7</v>
      </c>
      <c r="E58" s="82">
        <f t="shared" si="0"/>
        <v>2109433716.6399999</v>
      </c>
      <c r="F58" s="49" t="s">
        <v>144</v>
      </c>
    </row>
    <row r="59" spans="1:6" ht="51.75">
      <c r="A59" s="45" t="s">
        <v>145</v>
      </c>
      <c r="B59" s="9" t="s">
        <v>146</v>
      </c>
      <c r="C59" s="92"/>
      <c r="D59" s="95">
        <v>64345.7</v>
      </c>
      <c r="E59" s="82">
        <f t="shared" si="0"/>
        <v>2109369370.9399998</v>
      </c>
      <c r="F59" s="49" t="s">
        <v>144</v>
      </c>
    </row>
    <row r="60" spans="1:6" ht="86.25">
      <c r="A60" s="45" t="s">
        <v>147</v>
      </c>
      <c r="B60" s="9" t="s">
        <v>148</v>
      </c>
      <c r="C60" s="92"/>
      <c r="D60" s="95">
        <v>5979.05</v>
      </c>
      <c r="E60" s="82">
        <f t="shared" si="0"/>
        <v>2109363391.8899999</v>
      </c>
      <c r="F60" s="49" t="s">
        <v>144</v>
      </c>
    </row>
    <row r="61" spans="1:6" ht="51.75">
      <c r="A61" s="45" t="s">
        <v>149</v>
      </c>
      <c r="B61" s="9" t="s">
        <v>150</v>
      </c>
      <c r="C61" s="92"/>
      <c r="D61" s="95">
        <v>47690.86</v>
      </c>
      <c r="E61" s="82">
        <f t="shared" si="0"/>
        <v>2109315701.03</v>
      </c>
      <c r="F61" s="49" t="s">
        <v>144</v>
      </c>
    </row>
    <row r="62" spans="1:6" ht="45.75">
      <c r="A62" s="45" t="s">
        <v>151</v>
      </c>
      <c r="B62" s="10" t="s">
        <v>152</v>
      </c>
      <c r="C62" s="96"/>
      <c r="D62" s="97">
        <v>252668.57</v>
      </c>
      <c r="E62" s="82">
        <f t="shared" si="0"/>
        <v>2109063032.46</v>
      </c>
      <c r="F62" s="8" t="s">
        <v>153</v>
      </c>
    </row>
    <row r="63" spans="1:6" ht="51.75">
      <c r="A63" s="45" t="s">
        <v>154</v>
      </c>
      <c r="B63" s="10" t="s">
        <v>155</v>
      </c>
      <c r="C63" s="96"/>
      <c r="D63" s="97">
        <v>55858.28</v>
      </c>
      <c r="E63" s="82">
        <f t="shared" si="0"/>
        <v>2109007174.18</v>
      </c>
      <c r="F63" s="48" t="s">
        <v>144</v>
      </c>
    </row>
    <row r="64" spans="1:6" ht="51.75">
      <c r="A64" s="45" t="s">
        <v>156</v>
      </c>
      <c r="B64" s="10" t="s">
        <v>157</v>
      </c>
      <c r="C64" s="96"/>
      <c r="D64" s="97">
        <v>29070.63</v>
      </c>
      <c r="E64" s="82">
        <f t="shared" si="0"/>
        <v>2108978103.55</v>
      </c>
      <c r="F64" s="48" t="s">
        <v>144</v>
      </c>
    </row>
    <row r="65" spans="1:6" ht="51.75">
      <c r="A65" s="54" t="s">
        <v>158</v>
      </c>
      <c r="B65" s="10" t="s">
        <v>159</v>
      </c>
      <c r="C65" s="92"/>
      <c r="D65" s="97">
        <v>6960</v>
      </c>
      <c r="E65" s="82">
        <f t="shared" si="0"/>
        <v>2108971143.55</v>
      </c>
      <c r="F65" s="98" t="s">
        <v>160</v>
      </c>
    </row>
    <row r="66" spans="1:6" ht="69">
      <c r="A66" s="54" t="s">
        <v>161</v>
      </c>
      <c r="B66" s="10" t="s">
        <v>162</v>
      </c>
      <c r="C66" s="92"/>
      <c r="D66" s="97">
        <v>340</v>
      </c>
      <c r="E66" s="82">
        <f t="shared" si="0"/>
        <v>2108970803.55</v>
      </c>
      <c r="F66" s="98" t="s">
        <v>160</v>
      </c>
    </row>
    <row r="67" spans="1:6" ht="69">
      <c r="A67" s="54" t="s">
        <v>163</v>
      </c>
      <c r="B67" s="10" t="s">
        <v>164</v>
      </c>
      <c r="C67" s="92"/>
      <c r="D67" s="99">
        <v>23993.14</v>
      </c>
      <c r="E67" s="82">
        <f t="shared" si="0"/>
        <v>2108946810.4099998</v>
      </c>
      <c r="F67" s="48" t="s">
        <v>165</v>
      </c>
    </row>
    <row r="68" spans="1:6" ht="69">
      <c r="A68" s="54" t="s">
        <v>166</v>
      </c>
      <c r="B68" s="10" t="s">
        <v>167</v>
      </c>
      <c r="C68" s="92"/>
      <c r="D68" s="99">
        <v>5596.39</v>
      </c>
      <c r="E68" s="82">
        <f t="shared" si="0"/>
        <v>2108941214.0199997</v>
      </c>
      <c r="F68" s="49" t="s">
        <v>165</v>
      </c>
    </row>
    <row r="69" spans="1:6" ht="69">
      <c r="A69" s="54" t="s">
        <v>168</v>
      </c>
      <c r="B69" s="100" t="s">
        <v>169</v>
      </c>
      <c r="C69" s="92"/>
      <c r="D69" s="101">
        <v>23010</v>
      </c>
      <c r="E69" s="82">
        <f t="shared" si="0"/>
        <v>2108918204.0199997</v>
      </c>
      <c r="F69" s="8" t="s">
        <v>170</v>
      </c>
    </row>
    <row r="70" spans="1:6" ht="51.75">
      <c r="A70" s="54" t="s">
        <v>171</v>
      </c>
      <c r="B70" s="10" t="s">
        <v>172</v>
      </c>
      <c r="C70" s="92"/>
      <c r="D70" s="99">
        <v>195000</v>
      </c>
      <c r="E70" s="82">
        <f t="shared" si="0"/>
        <v>2108723204.0199997</v>
      </c>
      <c r="F70" s="48" t="s">
        <v>75</v>
      </c>
    </row>
    <row r="71" spans="1:6" ht="69">
      <c r="A71" s="45" t="s">
        <v>173</v>
      </c>
      <c r="B71" s="10" t="s">
        <v>174</v>
      </c>
      <c r="C71" s="92"/>
      <c r="D71" s="97">
        <v>2875453.62</v>
      </c>
      <c r="E71" s="82">
        <f t="shared" si="0"/>
        <v>2105847750.3999999</v>
      </c>
      <c r="F71" s="48" t="s">
        <v>175</v>
      </c>
    </row>
    <row r="72" spans="1:6" ht="69">
      <c r="A72" s="45" t="s">
        <v>176</v>
      </c>
      <c r="B72" s="10" t="s">
        <v>177</v>
      </c>
      <c r="C72" s="92"/>
      <c r="D72" s="97">
        <v>2623486.09</v>
      </c>
      <c r="E72" s="82">
        <f t="shared" si="0"/>
        <v>2103224264.31</v>
      </c>
      <c r="F72" s="48" t="s">
        <v>175</v>
      </c>
    </row>
    <row r="73" spans="1:6" ht="69">
      <c r="A73" s="45" t="s">
        <v>178</v>
      </c>
      <c r="B73" s="9" t="s">
        <v>179</v>
      </c>
      <c r="C73" s="92"/>
      <c r="D73" s="95">
        <v>406806</v>
      </c>
      <c r="E73" s="82">
        <f aca="true" t="shared" si="1" ref="E73:E130">+E72+C73-D73</f>
        <v>2102817458.31</v>
      </c>
      <c r="F73" s="49" t="s">
        <v>175</v>
      </c>
    </row>
    <row r="74" spans="1:6" ht="69">
      <c r="A74" s="45" t="s">
        <v>180</v>
      </c>
      <c r="B74" s="9" t="s">
        <v>181</v>
      </c>
      <c r="C74" s="92"/>
      <c r="D74" s="95">
        <v>207878</v>
      </c>
      <c r="E74" s="82">
        <f t="shared" si="1"/>
        <v>2102609580.31</v>
      </c>
      <c r="F74" s="49" t="s">
        <v>175</v>
      </c>
    </row>
    <row r="75" spans="1:6" ht="86.25">
      <c r="A75" s="45" t="s">
        <v>182</v>
      </c>
      <c r="B75" s="9" t="s">
        <v>183</v>
      </c>
      <c r="C75" s="92"/>
      <c r="D75" s="95">
        <v>30654.38</v>
      </c>
      <c r="E75" s="82">
        <f t="shared" si="1"/>
        <v>2102578925.9299998</v>
      </c>
      <c r="F75" s="49" t="s">
        <v>175</v>
      </c>
    </row>
    <row r="76" spans="1:6" ht="86.25">
      <c r="A76" s="45" t="s">
        <v>184</v>
      </c>
      <c r="B76" s="9" t="s">
        <v>185</v>
      </c>
      <c r="C76" s="92"/>
      <c r="D76" s="95">
        <v>10486.06</v>
      </c>
      <c r="E76" s="82">
        <f t="shared" si="1"/>
        <v>2102568439.87</v>
      </c>
      <c r="F76" s="49" t="s">
        <v>175</v>
      </c>
    </row>
    <row r="77" spans="1:6" ht="86.25">
      <c r="A77" s="45" t="s">
        <v>186</v>
      </c>
      <c r="B77" s="9" t="s">
        <v>187</v>
      </c>
      <c r="C77" s="92"/>
      <c r="D77" s="95">
        <v>226362.04</v>
      </c>
      <c r="E77" s="82">
        <f t="shared" si="1"/>
        <v>2102342077.83</v>
      </c>
      <c r="F77" s="49" t="s">
        <v>175</v>
      </c>
    </row>
    <row r="78" spans="1:6" ht="86.25">
      <c r="A78" s="45" t="s">
        <v>50</v>
      </c>
      <c r="B78" s="9" t="s">
        <v>188</v>
      </c>
      <c r="C78" s="92"/>
      <c r="D78" s="95">
        <v>399347.5</v>
      </c>
      <c r="E78" s="82">
        <f t="shared" si="1"/>
        <v>2101942730.33</v>
      </c>
      <c r="F78" s="48" t="s">
        <v>189</v>
      </c>
    </row>
    <row r="79" spans="1:6" ht="86.25">
      <c r="A79" s="45" t="s">
        <v>51</v>
      </c>
      <c r="B79" s="9" t="s">
        <v>52</v>
      </c>
      <c r="C79" s="92"/>
      <c r="D79" s="95">
        <v>358425</v>
      </c>
      <c r="E79" s="82">
        <f t="shared" si="1"/>
        <v>2101584305.33</v>
      </c>
      <c r="F79" s="8" t="s">
        <v>190</v>
      </c>
    </row>
    <row r="80" spans="1:6" ht="103.5">
      <c r="A80" s="45" t="s">
        <v>191</v>
      </c>
      <c r="B80" s="9" t="s">
        <v>192</v>
      </c>
      <c r="C80" s="92"/>
      <c r="D80" s="95">
        <v>751911.86</v>
      </c>
      <c r="E80" s="82">
        <f t="shared" si="1"/>
        <v>2100832393.47</v>
      </c>
      <c r="F80" s="49" t="s">
        <v>193</v>
      </c>
    </row>
    <row r="81" spans="1:6" ht="86.25">
      <c r="A81" s="45" t="s">
        <v>194</v>
      </c>
      <c r="B81" s="9" t="s">
        <v>195</v>
      </c>
      <c r="C81" s="92"/>
      <c r="D81" s="97">
        <v>120750</v>
      </c>
      <c r="E81" s="82">
        <f t="shared" si="1"/>
        <v>2100711643.47</v>
      </c>
      <c r="F81" s="48" t="s">
        <v>196</v>
      </c>
    </row>
    <row r="82" spans="1:6" ht="86.25">
      <c r="A82" s="45" t="s">
        <v>197</v>
      </c>
      <c r="B82" s="9" t="s">
        <v>198</v>
      </c>
      <c r="C82" s="92"/>
      <c r="D82" s="97">
        <v>8975</v>
      </c>
      <c r="E82" s="82">
        <f t="shared" si="1"/>
        <v>2100702668.47</v>
      </c>
      <c r="F82" s="48" t="s">
        <v>199</v>
      </c>
    </row>
    <row r="83" spans="1:6" ht="103.5">
      <c r="A83" s="45" t="s">
        <v>200</v>
      </c>
      <c r="B83" s="9" t="s">
        <v>201</v>
      </c>
      <c r="C83" s="92"/>
      <c r="D83" s="97">
        <v>4400000</v>
      </c>
      <c r="E83" s="82">
        <f t="shared" si="1"/>
        <v>2096302668.47</v>
      </c>
      <c r="F83" s="48" t="s">
        <v>199</v>
      </c>
    </row>
    <row r="84" spans="1:6" ht="103.5">
      <c r="A84" s="45" t="s">
        <v>202</v>
      </c>
      <c r="B84" s="10" t="s">
        <v>203</v>
      </c>
      <c r="C84" s="92"/>
      <c r="D84" s="97">
        <v>1500000</v>
      </c>
      <c r="E84" s="82">
        <f t="shared" si="1"/>
        <v>2094802668.47</v>
      </c>
      <c r="F84" s="48" t="s">
        <v>199</v>
      </c>
    </row>
    <row r="85" spans="1:6" ht="120.75">
      <c r="A85" s="45" t="s">
        <v>204</v>
      </c>
      <c r="B85" s="10" t="s">
        <v>205</v>
      </c>
      <c r="C85" s="92"/>
      <c r="D85" s="97">
        <v>1500000</v>
      </c>
      <c r="E85" s="82">
        <f t="shared" si="1"/>
        <v>2093302668.47</v>
      </c>
      <c r="F85" s="48" t="s">
        <v>199</v>
      </c>
    </row>
    <row r="86" spans="1:6" ht="86.25">
      <c r="A86" s="45" t="s">
        <v>206</v>
      </c>
      <c r="B86" s="9" t="s">
        <v>207</v>
      </c>
      <c r="C86" s="92"/>
      <c r="D86" s="97">
        <v>4400000</v>
      </c>
      <c r="E86" s="82">
        <f t="shared" si="1"/>
        <v>2088902668.47</v>
      </c>
      <c r="F86" s="48" t="s">
        <v>199</v>
      </c>
    </row>
    <row r="87" spans="1:6" ht="86.25">
      <c r="A87" s="45" t="s">
        <v>208</v>
      </c>
      <c r="B87" s="9" t="s">
        <v>209</v>
      </c>
      <c r="C87" s="92"/>
      <c r="D87" s="97">
        <v>231540.02</v>
      </c>
      <c r="E87" s="82">
        <f t="shared" si="1"/>
        <v>2088671128.45</v>
      </c>
      <c r="F87" s="48" t="s">
        <v>210</v>
      </c>
    </row>
    <row r="88" spans="1:6" ht="103.5">
      <c r="A88" s="45" t="s">
        <v>211</v>
      </c>
      <c r="B88" s="9" t="s">
        <v>212</v>
      </c>
      <c r="C88" s="92"/>
      <c r="D88" s="95">
        <v>483922.54</v>
      </c>
      <c r="E88" s="82">
        <f t="shared" si="1"/>
        <v>2088187205.91</v>
      </c>
      <c r="F88" s="48" t="s">
        <v>193</v>
      </c>
    </row>
    <row r="89" spans="1:6" ht="103.5">
      <c r="A89" s="45" t="s">
        <v>213</v>
      </c>
      <c r="B89" s="9" t="s">
        <v>214</v>
      </c>
      <c r="C89" s="92"/>
      <c r="D89" s="95">
        <v>404332.9</v>
      </c>
      <c r="E89" s="82">
        <f t="shared" si="1"/>
        <v>2087782873.01</v>
      </c>
      <c r="F89" s="49" t="s">
        <v>74</v>
      </c>
    </row>
    <row r="90" spans="1:6" ht="103.5">
      <c r="A90" s="45" t="s">
        <v>215</v>
      </c>
      <c r="B90" s="9" t="s">
        <v>216</v>
      </c>
      <c r="C90" s="92"/>
      <c r="D90" s="95">
        <v>225840.2</v>
      </c>
      <c r="E90" s="82">
        <f t="shared" si="1"/>
        <v>2087557032.81</v>
      </c>
      <c r="F90" s="48" t="s">
        <v>217</v>
      </c>
    </row>
    <row r="91" spans="1:6" ht="103.5">
      <c r="A91" s="45" t="s">
        <v>218</v>
      </c>
      <c r="B91" s="9" t="s">
        <v>219</v>
      </c>
      <c r="C91" s="92"/>
      <c r="D91" s="95">
        <v>561930.77</v>
      </c>
      <c r="E91" s="82">
        <f t="shared" si="1"/>
        <v>2086995102.04</v>
      </c>
      <c r="F91" s="49" t="s">
        <v>193</v>
      </c>
    </row>
    <row r="92" spans="1:6" ht="86.25">
      <c r="A92" s="45" t="s">
        <v>220</v>
      </c>
      <c r="B92" s="9" t="s">
        <v>221</v>
      </c>
      <c r="C92" s="92"/>
      <c r="D92" s="95">
        <v>452972.5</v>
      </c>
      <c r="E92" s="82">
        <f t="shared" si="1"/>
        <v>2086542129.54</v>
      </c>
      <c r="F92" s="48" t="s">
        <v>74</v>
      </c>
    </row>
    <row r="93" spans="1:6" ht="86.25">
      <c r="A93" s="45" t="s">
        <v>222</v>
      </c>
      <c r="B93" s="9" t="s">
        <v>223</v>
      </c>
      <c r="C93" s="92"/>
      <c r="D93" s="97">
        <v>540000</v>
      </c>
      <c r="E93" s="82">
        <f t="shared" si="1"/>
        <v>2086002129.54</v>
      </c>
      <c r="F93" s="48" t="s">
        <v>224</v>
      </c>
    </row>
    <row r="94" spans="1:6" ht="103.5">
      <c r="A94" s="45" t="s">
        <v>225</v>
      </c>
      <c r="B94" s="9" t="s">
        <v>226</v>
      </c>
      <c r="C94" s="92"/>
      <c r="D94" s="97">
        <v>226565.19</v>
      </c>
      <c r="E94" s="82">
        <f t="shared" si="1"/>
        <v>2085775564.35</v>
      </c>
      <c r="F94" s="8" t="s">
        <v>227</v>
      </c>
    </row>
    <row r="95" spans="1:6" ht="103.5">
      <c r="A95" s="45" t="s">
        <v>228</v>
      </c>
      <c r="B95" s="9" t="s">
        <v>229</v>
      </c>
      <c r="C95" s="92"/>
      <c r="D95" s="97">
        <v>101212.61</v>
      </c>
      <c r="E95" s="82">
        <f t="shared" si="1"/>
        <v>2085674351.74</v>
      </c>
      <c r="F95" s="48" t="s">
        <v>230</v>
      </c>
    </row>
    <row r="96" spans="1:6" ht="103.5">
      <c r="A96" s="45" t="s">
        <v>231</v>
      </c>
      <c r="B96" s="9" t="s">
        <v>232</v>
      </c>
      <c r="C96" s="92"/>
      <c r="D96" s="95">
        <v>260544</v>
      </c>
      <c r="E96" s="82">
        <f t="shared" si="1"/>
        <v>2085413807.74</v>
      </c>
      <c r="F96" s="48" t="s">
        <v>210</v>
      </c>
    </row>
    <row r="97" spans="1:6" ht="103.5">
      <c r="A97" s="45" t="s">
        <v>233</v>
      </c>
      <c r="B97" s="9" t="s">
        <v>234</v>
      </c>
      <c r="C97" s="92"/>
      <c r="D97" s="95">
        <v>7049.23</v>
      </c>
      <c r="E97" s="82">
        <f t="shared" si="1"/>
        <v>2085406758.51</v>
      </c>
      <c r="F97" s="48" t="s">
        <v>235</v>
      </c>
    </row>
    <row r="98" spans="1:6" ht="86.25">
      <c r="A98" s="45" t="s">
        <v>236</v>
      </c>
      <c r="B98" s="9" t="s">
        <v>237</v>
      </c>
      <c r="C98" s="92"/>
      <c r="D98" s="95">
        <v>690000</v>
      </c>
      <c r="E98" s="82">
        <f t="shared" si="1"/>
        <v>2084716758.51</v>
      </c>
      <c r="F98" s="48" t="s">
        <v>238</v>
      </c>
    </row>
    <row r="99" spans="1:6" ht="86.25">
      <c r="A99" s="45" t="s">
        <v>239</v>
      </c>
      <c r="B99" s="9" t="s">
        <v>240</v>
      </c>
      <c r="C99" s="92"/>
      <c r="D99" s="95">
        <v>381258</v>
      </c>
      <c r="E99" s="82">
        <f t="shared" si="1"/>
        <v>2084335500.51</v>
      </c>
      <c r="F99" s="48" t="s">
        <v>241</v>
      </c>
    </row>
    <row r="100" spans="1:6" ht="103.5">
      <c r="A100" s="45" t="s">
        <v>242</v>
      </c>
      <c r="B100" s="9" t="s">
        <v>243</v>
      </c>
      <c r="C100" s="92"/>
      <c r="D100" s="95">
        <v>456062.42</v>
      </c>
      <c r="E100" s="82">
        <f t="shared" si="1"/>
        <v>2083879438.09</v>
      </c>
      <c r="F100" s="48" t="s">
        <v>244</v>
      </c>
    </row>
    <row r="101" spans="1:6" ht="103.5">
      <c r="A101" s="45" t="s">
        <v>245</v>
      </c>
      <c r="B101" s="9" t="s">
        <v>246</v>
      </c>
      <c r="C101" s="92"/>
      <c r="D101" s="95">
        <v>67024</v>
      </c>
      <c r="E101" s="82">
        <f t="shared" si="1"/>
        <v>2083812414.09</v>
      </c>
      <c r="F101" s="48" t="s">
        <v>247</v>
      </c>
    </row>
    <row r="102" spans="1:6" ht="18.75">
      <c r="A102" s="45" t="s">
        <v>248</v>
      </c>
      <c r="B102" s="9" t="s">
        <v>249</v>
      </c>
      <c r="C102" s="92"/>
      <c r="D102" s="95">
        <v>5354905.12</v>
      </c>
      <c r="E102" s="82">
        <f t="shared" si="1"/>
        <v>2078457508.97</v>
      </c>
      <c r="F102" s="48" t="s">
        <v>250</v>
      </c>
    </row>
    <row r="103" spans="1:6" ht="51.75">
      <c r="A103" s="45" t="s">
        <v>251</v>
      </c>
      <c r="B103" s="9" t="s">
        <v>55</v>
      </c>
      <c r="C103" s="92"/>
      <c r="D103" s="95">
        <v>2978212.5</v>
      </c>
      <c r="E103" s="82">
        <f t="shared" si="1"/>
        <v>2075479296.47</v>
      </c>
      <c r="F103" s="49" t="s">
        <v>252</v>
      </c>
    </row>
    <row r="104" spans="1:6" ht="18.75">
      <c r="A104" s="45" t="s">
        <v>253</v>
      </c>
      <c r="B104" s="9" t="s">
        <v>56</v>
      </c>
      <c r="C104" s="92"/>
      <c r="D104" s="95">
        <v>26350739.71</v>
      </c>
      <c r="E104" s="82">
        <f t="shared" si="1"/>
        <v>2049128556.76</v>
      </c>
      <c r="F104" s="49" t="s">
        <v>254</v>
      </c>
    </row>
    <row r="105" spans="1:6" ht="34.5">
      <c r="A105" s="45" t="s">
        <v>255</v>
      </c>
      <c r="B105" s="9" t="s">
        <v>256</v>
      </c>
      <c r="C105" s="92"/>
      <c r="D105" s="95">
        <v>56917.13</v>
      </c>
      <c r="E105" s="82">
        <f t="shared" si="1"/>
        <v>2049071639.6299999</v>
      </c>
      <c r="F105" s="49" t="s">
        <v>254</v>
      </c>
    </row>
    <row r="106" spans="1:6" ht="34.5">
      <c r="A106" s="45" t="s">
        <v>257</v>
      </c>
      <c r="B106" s="9" t="s">
        <v>258</v>
      </c>
      <c r="C106" s="92"/>
      <c r="D106" s="95">
        <v>1888976.11</v>
      </c>
      <c r="E106" s="82">
        <f t="shared" si="1"/>
        <v>2047182663.52</v>
      </c>
      <c r="F106" s="49" t="s">
        <v>254</v>
      </c>
    </row>
    <row r="107" spans="1:6" ht="34.5">
      <c r="A107" s="45" t="s">
        <v>259</v>
      </c>
      <c r="B107" s="9" t="s">
        <v>260</v>
      </c>
      <c r="C107" s="92"/>
      <c r="D107" s="95">
        <v>17308.5</v>
      </c>
      <c r="E107" s="82">
        <f t="shared" si="1"/>
        <v>2047165355.02</v>
      </c>
      <c r="F107" s="49" t="s">
        <v>254</v>
      </c>
    </row>
    <row r="108" spans="1:6" ht="18.75">
      <c r="A108" s="45" t="s">
        <v>261</v>
      </c>
      <c r="B108" s="9" t="s">
        <v>57</v>
      </c>
      <c r="C108" s="92"/>
      <c r="D108" s="95">
        <v>5699536.45</v>
      </c>
      <c r="E108" s="82">
        <f t="shared" si="1"/>
        <v>2041465818.57</v>
      </c>
      <c r="F108" s="49" t="s">
        <v>254</v>
      </c>
    </row>
    <row r="109" spans="1:6" ht="18.75">
      <c r="A109" s="45" t="s">
        <v>262</v>
      </c>
      <c r="B109" s="9" t="s">
        <v>58</v>
      </c>
      <c r="C109" s="92"/>
      <c r="D109" s="95">
        <v>3608331.5</v>
      </c>
      <c r="E109" s="82">
        <f t="shared" si="1"/>
        <v>2037857487.07</v>
      </c>
      <c r="F109" s="49" t="s">
        <v>81</v>
      </c>
    </row>
    <row r="110" spans="1:6" ht="34.5">
      <c r="A110" s="45" t="s">
        <v>263</v>
      </c>
      <c r="B110" s="9" t="s">
        <v>59</v>
      </c>
      <c r="C110" s="92"/>
      <c r="D110" s="95">
        <v>764575</v>
      </c>
      <c r="E110" s="82">
        <f t="shared" si="1"/>
        <v>2037092912.07</v>
      </c>
      <c r="F110" s="49" t="s">
        <v>79</v>
      </c>
    </row>
    <row r="111" spans="1:6" ht="18.75">
      <c r="A111" s="45" t="s">
        <v>264</v>
      </c>
      <c r="B111" s="9" t="s">
        <v>60</v>
      </c>
      <c r="C111" s="92"/>
      <c r="D111" s="95">
        <v>3168150</v>
      </c>
      <c r="E111" s="82">
        <f t="shared" si="1"/>
        <v>2033924762.07</v>
      </c>
      <c r="F111" s="49" t="s">
        <v>265</v>
      </c>
    </row>
    <row r="112" spans="1:6" ht="18.75">
      <c r="A112" s="45" t="s">
        <v>266</v>
      </c>
      <c r="B112" s="9" t="s">
        <v>61</v>
      </c>
      <c r="C112" s="92"/>
      <c r="D112" s="95">
        <v>1829317.5</v>
      </c>
      <c r="E112" s="82">
        <f t="shared" si="1"/>
        <v>2032095444.57</v>
      </c>
      <c r="F112" s="49" t="s">
        <v>79</v>
      </c>
    </row>
    <row r="113" spans="1:6" ht="34.5">
      <c r="A113" s="45" t="s">
        <v>267</v>
      </c>
      <c r="B113" s="9" t="s">
        <v>62</v>
      </c>
      <c r="C113" s="92"/>
      <c r="D113" s="95">
        <v>1376602.04</v>
      </c>
      <c r="E113" s="82">
        <f t="shared" si="1"/>
        <v>2030718842.53</v>
      </c>
      <c r="F113" s="49" t="s">
        <v>77</v>
      </c>
    </row>
    <row r="114" spans="1:6" ht="51.75">
      <c r="A114" s="45" t="s">
        <v>268</v>
      </c>
      <c r="B114" s="10" t="s">
        <v>269</v>
      </c>
      <c r="C114" s="96"/>
      <c r="D114" s="97">
        <v>5607000</v>
      </c>
      <c r="E114" s="82">
        <f t="shared" si="1"/>
        <v>2025111842.53</v>
      </c>
      <c r="F114" s="48" t="s">
        <v>77</v>
      </c>
    </row>
    <row r="115" spans="1:6" ht="34.5">
      <c r="A115" s="45" t="s">
        <v>270</v>
      </c>
      <c r="B115" s="10" t="s">
        <v>271</v>
      </c>
      <c r="C115" s="96"/>
      <c r="D115" s="97">
        <v>107000</v>
      </c>
      <c r="E115" s="82">
        <f t="shared" si="1"/>
        <v>2025004842.53</v>
      </c>
      <c r="F115" s="48" t="s">
        <v>272</v>
      </c>
    </row>
    <row r="116" spans="1:6" ht="34.5">
      <c r="A116" s="45" t="s">
        <v>273</v>
      </c>
      <c r="B116" s="9" t="s">
        <v>274</v>
      </c>
      <c r="C116" s="92"/>
      <c r="D116" s="95">
        <v>7050579.01</v>
      </c>
      <c r="E116" s="82">
        <f t="shared" si="1"/>
        <v>2017954263.52</v>
      </c>
      <c r="F116" s="49" t="s">
        <v>275</v>
      </c>
    </row>
    <row r="117" spans="1:6" ht="34.5">
      <c r="A117" s="45" t="s">
        <v>276</v>
      </c>
      <c r="B117" s="10" t="s">
        <v>63</v>
      </c>
      <c r="C117" s="92"/>
      <c r="D117" s="97">
        <v>687171</v>
      </c>
      <c r="E117" s="82">
        <f t="shared" si="1"/>
        <v>2017267092.52</v>
      </c>
      <c r="F117" s="48" t="s">
        <v>275</v>
      </c>
    </row>
    <row r="118" spans="1:6" ht="34.5">
      <c r="A118" s="45" t="s">
        <v>277</v>
      </c>
      <c r="B118" s="10" t="s">
        <v>64</v>
      </c>
      <c r="C118" s="92"/>
      <c r="D118" s="102">
        <v>884228</v>
      </c>
      <c r="E118" s="82">
        <f t="shared" si="1"/>
        <v>2016382864.52</v>
      </c>
      <c r="F118" s="48" t="s">
        <v>275</v>
      </c>
    </row>
    <row r="119" spans="1:6" ht="34.5">
      <c r="A119" s="45" t="s">
        <v>278</v>
      </c>
      <c r="B119" s="9" t="s">
        <v>65</v>
      </c>
      <c r="C119" s="92"/>
      <c r="D119" s="97">
        <v>333552</v>
      </c>
      <c r="E119" s="82">
        <f t="shared" si="1"/>
        <v>2016049312.52</v>
      </c>
      <c r="F119" s="48" t="s">
        <v>275</v>
      </c>
    </row>
    <row r="120" spans="1:6" ht="34.5">
      <c r="A120" s="45" t="s">
        <v>279</v>
      </c>
      <c r="B120" s="10" t="s">
        <v>66</v>
      </c>
      <c r="C120" s="92"/>
      <c r="D120" s="97">
        <v>260219</v>
      </c>
      <c r="E120" s="82">
        <f t="shared" si="1"/>
        <v>2015789093.52</v>
      </c>
      <c r="F120" s="48" t="s">
        <v>275</v>
      </c>
    </row>
    <row r="121" spans="1:6" ht="34.5">
      <c r="A121" s="45" t="s">
        <v>280</v>
      </c>
      <c r="B121" s="3" t="s">
        <v>67</v>
      </c>
      <c r="C121" s="92"/>
      <c r="D121" s="95">
        <v>996655</v>
      </c>
      <c r="E121" s="82">
        <f t="shared" si="1"/>
        <v>2014792438.52</v>
      </c>
      <c r="F121" s="49" t="s">
        <v>275</v>
      </c>
    </row>
    <row r="122" spans="1:6" ht="34.5">
      <c r="A122" s="45" t="s">
        <v>281</v>
      </c>
      <c r="B122" s="10" t="s">
        <v>68</v>
      </c>
      <c r="C122" s="92"/>
      <c r="D122" s="97">
        <v>425219</v>
      </c>
      <c r="E122" s="82">
        <f t="shared" si="1"/>
        <v>2014367219.52</v>
      </c>
      <c r="F122" s="48" t="s">
        <v>275</v>
      </c>
    </row>
    <row r="123" spans="1:6" ht="34.5">
      <c r="A123" s="45" t="s">
        <v>282</v>
      </c>
      <c r="B123" s="3" t="s">
        <v>69</v>
      </c>
      <c r="C123" s="92"/>
      <c r="D123" s="103">
        <v>260363</v>
      </c>
      <c r="E123" s="82">
        <f t="shared" si="1"/>
        <v>2014106856.52</v>
      </c>
      <c r="F123" s="48" t="s">
        <v>275</v>
      </c>
    </row>
    <row r="124" spans="1:6" ht="34.5">
      <c r="A124" s="45" t="s">
        <v>283</v>
      </c>
      <c r="B124" s="3" t="s">
        <v>70</v>
      </c>
      <c r="C124" s="92"/>
      <c r="D124" s="103">
        <v>811819.91</v>
      </c>
      <c r="E124" s="82">
        <f t="shared" si="1"/>
        <v>2013295036.61</v>
      </c>
      <c r="F124" s="48" t="s">
        <v>275</v>
      </c>
    </row>
    <row r="125" spans="1:6" ht="51.75">
      <c r="A125" s="45" t="s">
        <v>284</v>
      </c>
      <c r="B125" s="9" t="s">
        <v>71</v>
      </c>
      <c r="C125" s="92"/>
      <c r="D125" s="104">
        <v>314129722</v>
      </c>
      <c r="E125" s="82">
        <f t="shared" si="1"/>
        <v>1699165314.61</v>
      </c>
      <c r="F125" s="48" t="s">
        <v>285</v>
      </c>
    </row>
    <row r="126" spans="1:6" ht="51.75">
      <c r="A126" s="45" t="s">
        <v>286</v>
      </c>
      <c r="B126" s="9" t="s">
        <v>71</v>
      </c>
      <c r="C126" s="92"/>
      <c r="D126" s="104">
        <v>504916373</v>
      </c>
      <c r="E126" s="82">
        <f t="shared" si="1"/>
        <v>1194248941.61</v>
      </c>
      <c r="F126" s="48" t="s">
        <v>285</v>
      </c>
    </row>
    <row r="127" spans="1:6" ht="51.75">
      <c r="A127" s="45" t="s">
        <v>287</v>
      </c>
      <c r="B127" s="9" t="s">
        <v>288</v>
      </c>
      <c r="C127" s="92"/>
      <c r="D127" s="104">
        <v>85417143</v>
      </c>
      <c r="E127" s="82">
        <f t="shared" si="1"/>
        <v>1108831798.61</v>
      </c>
      <c r="F127" s="48" t="s">
        <v>285</v>
      </c>
    </row>
    <row r="128" spans="1:6" ht="51.75">
      <c r="A128" s="45" t="s">
        <v>289</v>
      </c>
      <c r="B128" s="9" t="s">
        <v>290</v>
      </c>
      <c r="C128" s="92"/>
      <c r="D128" s="104">
        <v>209419792</v>
      </c>
      <c r="E128" s="82">
        <f t="shared" si="1"/>
        <v>899412006.6099999</v>
      </c>
      <c r="F128" s="49" t="s">
        <v>291</v>
      </c>
    </row>
    <row r="129" spans="1:6" ht="51.75">
      <c r="A129" s="45" t="s">
        <v>292</v>
      </c>
      <c r="B129" s="9" t="s">
        <v>290</v>
      </c>
      <c r="C129" s="92"/>
      <c r="D129" s="95">
        <v>336610889</v>
      </c>
      <c r="E129" s="82">
        <f t="shared" si="1"/>
        <v>562801117.6099999</v>
      </c>
      <c r="F129" s="49" t="s">
        <v>291</v>
      </c>
    </row>
    <row r="130" spans="1:6" ht="52.5" thickBot="1">
      <c r="A130" s="45" t="s">
        <v>293</v>
      </c>
      <c r="B130" s="9" t="s">
        <v>290</v>
      </c>
      <c r="C130" s="92"/>
      <c r="D130" s="95">
        <v>8371843</v>
      </c>
      <c r="E130" s="82">
        <f t="shared" si="1"/>
        <v>554429274.6099999</v>
      </c>
      <c r="F130" s="49" t="s">
        <v>291</v>
      </c>
    </row>
    <row r="131" spans="1:6" ht="16.5" thickBot="1">
      <c r="A131" s="105"/>
      <c r="B131" s="106"/>
      <c r="C131" s="107">
        <f>SUM(C7:C130)</f>
        <v>2110692355.32</v>
      </c>
      <c r="D131" s="108">
        <f>SUM(D56:D130)</f>
        <v>1556263080.71</v>
      </c>
      <c r="E131" s="109">
        <f>+E130</f>
        <v>554429274.6099999</v>
      </c>
      <c r="F131" s="110"/>
    </row>
    <row r="133" spans="1:6" ht="18.75">
      <c r="A133" s="12"/>
      <c r="B133" s="13"/>
      <c r="C133" s="19"/>
      <c r="D133" s="14"/>
      <c r="E133" s="11"/>
      <c r="F133" s="19"/>
    </row>
    <row r="134" spans="1:6" ht="18.75">
      <c r="A134" s="12"/>
      <c r="B134" s="13"/>
      <c r="C134" s="19"/>
      <c r="D134" s="14"/>
      <c r="E134" s="11"/>
      <c r="F134" s="19"/>
    </row>
    <row r="135" spans="1:6" ht="18.75">
      <c r="A135" s="12"/>
      <c r="B135" s="13"/>
      <c r="C135" s="19"/>
      <c r="D135" s="14"/>
      <c r="E135" s="11"/>
      <c r="F135" s="19"/>
    </row>
    <row r="136" spans="1:6" ht="18.75">
      <c r="A136" s="12"/>
      <c r="B136" s="15"/>
      <c r="C136" s="20"/>
      <c r="D136" s="16"/>
      <c r="E136" s="11"/>
      <c r="F136" s="19"/>
    </row>
    <row r="137" spans="1:6" ht="18.75">
      <c r="A137" s="12"/>
      <c r="B137" s="15"/>
      <c r="C137" s="20"/>
      <c r="D137" s="16"/>
      <c r="E137" s="11"/>
      <c r="F137" s="19"/>
    </row>
    <row r="138" spans="1:6" ht="18.75">
      <c r="A138" s="12"/>
      <c r="B138" s="13"/>
      <c r="C138" s="19"/>
      <c r="D138" s="14"/>
      <c r="E138" s="11"/>
      <c r="F138" s="19"/>
    </row>
    <row r="139" spans="1:6" ht="18.75">
      <c r="A139" s="12"/>
      <c r="B139" s="15"/>
      <c r="C139" s="19"/>
      <c r="D139" s="16"/>
      <c r="E139" s="11"/>
      <c r="F139" s="19"/>
    </row>
    <row r="140" spans="1:6" ht="18.75">
      <c r="A140" s="12"/>
      <c r="B140" s="15"/>
      <c r="C140" s="19"/>
      <c r="D140" s="16"/>
      <c r="E140" s="11"/>
      <c r="F140" s="19"/>
    </row>
    <row r="141" spans="1:6" ht="18.75">
      <c r="A141" s="12"/>
      <c r="B141" s="13"/>
      <c r="C141" s="19"/>
      <c r="D141" s="16"/>
      <c r="E141" s="11"/>
      <c r="F141" s="19"/>
    </row>
    <row r="142" spans="1:6" ht="18.75">
      <c r="A142" s="12"/>
      <c r="B142" s="15"/>
      <c r="C142" s="19"/>
      <c r="D142" s="16"/>
      <c r="E142" s="11"/>
      <c r="F142" s="19"/>
    </row>
    <row r="143" spans="1:6" ht="18.75">
      <c r="A143" s="12"/>
      <c r="B143" s="15"/>
      <c r="C143" s="19"/>
      <c r="D143" s="14"/>
      <c r="E143" s="11"/>
      <c r="F143" s="19"/>
    </row>
    <row r="144" spans="1:6" ht="18.75">
      <c r="A144" s="12"/>
      <c r="B144" s="15"/>
      <c r="C144" s="19"/>
      <c r="D144" s="16"/>
      <c r="E144" s="11"/>
      <c r="F144" s="19"/>
    </row>
    <row r="145" spans="1:6" ht="18.75">
      <c r="A145" s="12"/>
      <c r="B145" s="15"/>
      <c r="C145" s="19"/>
      <c r="D145" s="16"/>
      <c r="E145" s="11"/>
      <c r="F145" s="19"/>
    </row>
    <row r="146" spans="1:6" ht="18.75">
      <c r="A146" s="12"/>
      <c r="B146" s="15"/>
      <c r="C146" s="19"/>
      <c r="D146" s="16"/>
      <c r="E146" s="11"/>
      <c r="F146" s="19"/>
    </row>
    <row r="147" spans="1:6" ht="18.75">
      <c r="A147" s="12"/>
      <c r="B147" s="13"/>
      <c r="C147" s="19"/>
      <c r="D147" s="14"/>
      <c r="E147" s="11"/>
      <c r="F147" s="19"/>
    </row>
    <row r="148" spans="1:6" ht="18.75">
      <c r="A148" s="12"/>
      <c r="B148" s="13"/>
      <c r="C148" s="19"/>
      <c r="D148" s="14"/>
      <c r="E148" s="11"/>
      <c r="F148" s="19"/>
    </row>
    <row r="149" spans="1:6" ht="18.75">
      <c r="A149" s="12"/>
      <c r="B149" s="13"/>
      <c r="C149" s="19"/>
      <c r="D149" s="14"/>
      <c r="E149" s="11"/>
      <c r="F149" s="19"/>
    </row>
    <row r="150" spans="1:6" ht="18.75">
      <c r="A150" s="12"/>
      <c r="B150" s="13"/>
      <c r="C150" s="19"/>
      <c r="D150" s="14"/>
      <c r="E150" s="11"/>
      <c r="F150" s="19"/>
    </row>
    <row r="151" spans="1:6" ht="18.75">
      <c r="A151" s="12"/>
      <c r="B151" s="13"/>
      <c r="C151" s="19"/>
      <c r="D151" s="14"/>
      <c r="E151" s="11"/>
      <c r="F151" s="19"/>
    </row>
    <row r="152" spans="1:6" ht="18.75">
      <c r="A152" s="12"/>
      <c r="B152" s="13"/>
      <c r="C152" s="19"/>
      <c r="D152" s="14"/>
      <c r="E152" s="11"/>
      <c r="F152" s="19"/>
    </row>
    <row r="153" spans="1:6" ht="18.75">
      <c r="A153" s="12"/>
      <c r="B153" s="13"/>
      <c r="C153" s="19"/>
      <c r="D153" s="14"/>
      <c r="E153" s="11"/>
      <c r="F153" s="19"/>
    </row>
    <row r="154" spans="1:6" ht="18.75">
      <c r="A154" s="12"/>
      <c r="B154" s="13"/>
      <c r="C154" s="19"/>
      <c r="D154" s="14"/>
      <c r="E154" s="11"/>
      <c r="F154" s="19"/>
    </row>
    <row r="155" spans="1:6" ht="18.75">
      <c r="A155" s="12"/>
      <c r="B155" s="13"/>
      <c r="C155" s="19"/>
      <c r="D155" s="14"/>
      <c r="E155" s="11"/>
      <c r="F155" s="19"/>
    </row>
    <row r="156" spans="1:6" ht="18.75">
      <c r="A156" s="12"/>
      <c r="B156" s="13"/>
      <c r="C156" s="19"/>
      <c r="D156" s="14"/>
      <c r="E156" s="11"/>
      <c r="F156" s="19"/>
    </row>
    <row r="157" spans="1:6" ht="15.75">
      <c r="A157" s="21"/>
      <c r="B157" s="18"/>
      <c r="C157" s="17"/>
      <c r="D157" s="17"/>
      <c r="E157" s="22"/>
      <c r="F157" s="4"/>
    </row>
    <row r="158" spans="1:6" ht="15">
      <c r="A158" s="19"/>
      <c r="B158" s="19"/>
      <c r="C158" s="19"/>
      <c r="D158" s="19"/>
      <c r="E158" s="19"/>
      <c r="F158" s="19"/>
    </row>
    <row r="159" spans="1:6" ht="15">
      <c r="A159" s="19"/>
      <c r="B159" s="19"/>
      <c r="C159" s="19"/>
      <c r="D159" s="19"/>
      <c r="E159" s="19"/>
      <c r="F159" s="19"/>
    </row>
    <row r="160" spans="1:6" ht="15">
      <c r="A160" s="23"/>
      <c r="B160" s="23"/>
      <c r="C160" s="23"/>
      <c r="D160" s="23"/>
      <c r="E160" s="23"/>
      <c r="F160" s="23"/>
    </row>
    <row r="161" spans="1:6" ht="15">
      <c r="A161" s="23"/>
      <c r="B161" s="23"/>
      <c r="C161" s="23"/>
      <c r="D161" s="23"/>
      <c r="E161" s="23"/>
      <c r="F161" s="23"/>
    </row>
  </sheetData>
  <sheetProtection/>
  <mergeCells count="4">
    <mergeCell ref="A1:F1"/>
    <mergeCell ref="A2:F2"/>
    <mergeCell ref="A3:F3"/>
    <mergeCell ref="A5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2">
      <selection activeCell="B39" sqref="B39"/>
    </sheetView>
  </sheetViews>
  <sheetFormatPr defaultColWidth="11.421875" defaultRowHeight="15"/>
  <cols>
    <col min="2" max="2" width="51.140625" style="0" customWidth="1"/>
    <col min="3" max="4" width="20.57421875" style="0" customWidth="1"/>
    <col min="5" max="5" width="22.140625" style="0" customWidth="1"/>
    <col min="6" max="6" width="22.421875" style="0" customWidth="1"/>
  </cols>
  <sheetData>
    <row r="1" spans="1:7" ht="18.75">
      <c r="A1" s="113" t="s">
        <v>0</v>
      </c>
      <c r="B1" s="113"/>
      <c r="C1" s="113"/>
      <c r="D1" s="113"/>
      <c r="E1" s="113"/>
      <c r="F1" s="113"/>
      <c r="G1" s="113"/>
    </row>
    <row r="2" spans="1:7" ht="18.75">
      <c r="A2" s="113" t="s">
        <v>89</v>
      </c>
      <c r="B2" s="113"/>
      <c r="C2" s="113"/>
      <c r="D2" s="113"/>
      <c r="E2" s="113"/>
      <c r="F2" s="113"/>
      <c r="G2" s="113"/>
    </row>
    <row r="3" spans="1:7" ht="18.75">
      <c r="A3" s="114" t="s">
        <v>72</v>
      </c>
      <c r="B3" s="114"/>
      <c r="C3" s="114"/>
      <c r="D3" s="114"/>
      <c r="E3" s="114"/>
      <c r="F3" s="114"/>
      <c r="G3" s="114"/>
    </row>
    <row r="4" spans="1:7" ht="21">
      <c r="A4" s="24"/>
      <c r="B4" s="24" t="s">
        <v>2</v>
      </c>
      <c r="C4" s="24"/>
      <c r="D4" s="24"/>
      <c r="E4" s="24"/>
      <c r="F4" s="24"/>
      <c r="G4" s="24"/>
    </row>
    <row r="5" spans="1:7" ht="21.75" thickBot="1">
      <c r="A5" s="115"/>
      <c r="B5" s="115"/>
      <c r="C5" s="25"/>
      <c r="D5" s="25"/>
      <c r="E5" s="25"/>
      <c r="F5" s="25"/>
      <c r="G5" s="26"/>
    </row>
    <row r="6" spans="1:7" ht="16.5" thickBot="1">
      <c r="A6" s="27" t="s">
        <v>3</v>
      </c>
      <c r="B6" s="28" t="s">
        <v>4</v>
      </c>
      <c r="C6" s="29" t="s">
        <v>73</v>
      </c>
      <c r="D6" s="30" t="s">
        <v>5</v>
      </c>
      <c r="E6" s="29" t="s">
        <v>6</v>
      </c>
      <c r="F6" s="30" t="s">
        <v>7</v>
      </c>
      <c r="G6" s="31" t="s">
        <v>8</v>
      </c>
    </row>
    <row r="7" spans="1:7" ht="15.75">
      <c r="A7" s="32"/>
      <c r="B7" s="33" t="s">
        <v>9</v>
      </c>
      <c r="C7" s="34"/>
      <c r="D7" s="35">
        <v>21538796.38</v>
      </c>
      <c r="E7" s="36"/>
      <c r="F7" s="37">
        <f>+D7</f>
        <v>21538796.38</v>
      </c>
      <c r="G7" s="38"/>
    </row>
    <row r="8" spans="1:7" ht="15.75">
      <c r="A8" s="39"/>
      <c r="B8" s="40" t="s">
        <v>90</v>
      </c>
      <c r="C8" s="41"/>
      <c r="D8" s="42">
        <v>18187933</v>
      </c>
      <c r="E8" s="41"/>
      <c r="F8" s="43">
        <f>+F7+D8-E8</f>
        <v>39726729.379999995</v>
      </c>
      <c r="G8" s="44"/>
    </row>
    <row r="9" spans="1:7" ht="15.75">
      <c r="A9" s="39"/>
      <c r="B9" s="40" t="s">
        <v>91</v>
      </c>
      <c r="C9" s="41"/>
      <c r="D9" s="42">
        <v>1100000</v>
      </c>
      <c r="E9" s="41"/>
      <c r="F9" s="43">
        <f aca="true" t="shared" si="0" ref="F9:F32">+F8+D9-E9</f>
        <v>40826729.379999995</v>
      </c>
      <c r="G9" s="44"/>
    </row>
    <row r="10" spans="1:7" ht="15.75">
      <c r="A10" s="39"/>
      <c r="B10" s="40" t="s">
        <v>92</v>
      </c>
      <c r="C10" s="41"/>
      <c r="D10" s="42">
        <v>3697997</v>
      </c>
      <c r="E10" s="41"/>
      <c r="F10" s="43">
        <f t="shared" si="0"/>
        <v>44524726.379999995</v>
      </c>
      <c r="G10" s="44"/>
    </row>
    <row r="11" spans="1:7" ht="15.75">
      <c r="A11" s="39"/>
      <c r="B11" s="40" t="s">
        <v>93</v>
      </c>
      <c r="C11" s="41"/>
      <c r="D11" s="42">
        <v>976666</v>
      </c>
      <c r="E11" s="41"/>
      <c r="F11" s="43">
        <f t="shared" si="0"/>
        <v>45501392.379999995</v>
      </c>
      <c r="G11" s="44"/>
    </row>
    <row r="12" spans="1:7" ht="69">
      <c r="A12" s="45" t="s">
        <v>53</v>
      </c>
      <c r="B12" s="6" t="s">
        <v>54</v>
      </c>
      <c r="C12" s="46">
        <v>2887785.68</v>
      </c>
      <c r="D12" s="47"/>
      <c r="E12" s="46">
        <v>2887785.68</v>
      </c>
      <c r="F12" s="43">
        <f t="shared" si="0"/>
        <v>42613606.699999996</v>
      </c>
      <c r="G12" s="48" t="s">
        <v>74</v>
      </c>
    </row>
    <row r="13" spans="1:7" ht="69">
      <c r="A13" s="45" t="s">
        <v>94</v>
      </c>
      <c r="B13" s="6" t="s">
        <v>95</v>
      </c>
      <c r="C13" s="46">
        <v>223857.8</v>
      </c>
      <c r="D13" s="47"/>
      <c r="E13" s="46">
        <v>223857.8</v>
      </c>
      <c r="F13" s="43">
        <f t="shared" si="0"/>
        <v>42389748.9</v>
      </c>
      <c r="G13" s="49" t="s">
        <v>74</v>
      </c>
    </row>
    <row r="14" spans="1:7" ht="69">
      <c r="A14" s="45" t="s">
        <v>96</v>
      </c>
      <c r="B14" s="6" t="s">
        <v>97</v>
      </c>
      <c r="C14" s="46">
        <v>915975</v>
      </c>
      <c r="D14" s="47"/>
      <c r="E14" s="46">
        <v>915975</v>
      </c>
      <c r="F14" s="43">
        <f t="shared" si="0"/>
        <v>41473773.9</v>
      </c>
      <c r="G14" s="49" t="s">
        <v>74</v>
      </c>
    </row>
    <row r="15" spans="1:7" ht="96" customHeight="1">
      <c r="A15" s="45" t="s">
        <v>98</v>
      </c>
      <c r="B15" s="6" t="s">
        <v>99</v>
      </c>
      <c r="C15" s="46">
        <v>348678.2</v>
      </c>
      <c r="D15" s="47"/>
      <c r="E15" s="46">
        <v>348678.2</v>
      </c>
      <c r="F15" s="43">
        <f t="shared" si="0"/>
        <v>41125095.699999996</v>
      </c>
      <c r="G15" s="49" t="s">
        <v>74</v>
      </c>
    </row>
    <row r="16" spans="1:7" ht="99.75" customHeight="1">
      <c r="A16" s="45" t="s">
        <v>100</v>
      </c>
      <c r="B16" s="6" t="s">
        <v>101</v>
      </c>
      <c r="C16" s="46">
        <v>176539.8</v>
      </c>
      <c r="D16" s="47"/>
      <c r="E16" s="46">
        <v>176539.8</v>
      </c>
      <c r="F16" s="43">
        <f t="shared" si="0"/>
        <v>40948555.9</v>
      </c>
      <c r="G16" s="49" t="s">
        <v>74</v>
      </c>
    </row>
    <row r="17" spans="1:7" ht="86.25">
      <c r="A17" s="45" t="s">
        <v>102</v>
      </c>
      <c r="B17" s="6" t="s">
        <v>103</v>
      </c>
      <c r="C17" s="46">
        <v>84005.45</v>
      </c>
      <c r="D17" s="47"/>
      <c r="E17" s="46">
        <v>84005.45</v>
      </c>
      <c r="F17" s="43">
        <f t="shared" si="0"/>
        <v>40864550.449999996</v>
      </c>
      <c r="G17" s="49" t="s">
        <v>75</v>
      </c>
    </row>
    <row r="18" spans="1:7" ht="69">
      <c r="A18" s="45" t="s">
        <v>104</v>
      </c>
      <c r="B18" s="6" t="s">
        <v>105</v>
      </c>
      <c r="C18" s="46">
        <v>97692.2</v>
      </c>
      <c r="D18" s="47"/>
      <c r="E18" s="46">
        <v>97692.2</v>
      </c>
      <c r="F18" s="43">
        <f t="shared" si="0"/>
        <v>40766858.24999999</v>
      </c>
      <c r="G18" s="49" t="s">
        <v>74</v>
      </c>
    </row>
    <row r="19" spans="1:7" ht="69">
      <c r="A19" s="45" t="s">
        <v>106</v>
      </c>
      <c r="B19" s="6" t="s">
        <v>107</v>
      </c>
      <c r="C19" s="46">
        <v>153695</v>
      </c>
      <c r="D19" s="47"/>
      <c r="E19" s="46">
        <v>153695</v>
      </c>
      <c r="F19" s="43">
        <f t="shared" si="0"/>
        <v>40613163.24999999</v>
      </c>
      <c r="G19" s="49" t="s">
        <v>74</v>
      </c>
    </row>
    <row r="20" spans="1:7" ht="69">
      <c r="A20" s="45" t="s">
        <v>108</v>
      </c>
      <c r="B20" s="9" t="s">
        <v>109</v>
      </c>
      <c r="C20" s="46">
        <v>139771</v>
      </c>
      <c r="D20" s="50"/>
      <c r="E20" s="46">
        <v>139771</v>
      </c>
      <c r="F20" s="43">
        <f t="shared" si="0"/>
        <v>40473392.24999999</v>
      </c>
      <c r="G20" s="49" t="s">
        <v>74</v>
      </c>
    </row>
    <row r="21" spans="1:7" ht="86.25">
      <c r="A21" s="45" t="s">
        <v>110</v>
      </c>
      <c r="B21" s="9" t="s">
        <v>111</v>
      </c>
      <c r="C21" s="46">
        <v>12702.7</v>
      </c>
      <c r="D21" s="50"/>
      <c r="E21" s="46">
        <v>12702.7</v>
      </c>
      <c r="F21" s="43">
        <f t="shared" si="0"/>
        <v>40460689.54999999</v>
      </c>
      <c r="G21" s="49" t="s">
        <v>74</v>
      </c>
    </row>
    <row r="22" spans="1:7" ht="69">
      <c r="A22" s="45" t="s">
        <v>112</v>
      </c>
      <c r="B22" s="6" t="s">
        <v>113</v>
      </c>
      <c r="C22" s="46">
        <v>137192.7</v>
      </c>
      <c r="D22" s="50"/>
      <c r="E22" s="46">
        <v>137192.7</v>
      </c>
      <c r="F22" s="43">
        <f t="shared" si="0"/>
        <v>40323496.84999999</v>
      </c>
      <c r="G22" s="48" t="s">
        <v>74</v>
      </c>
    </row>
    <row r="23" spans="1:7" ht="50.25" customHeight="1">
      <c r="A23" s="51" t="s">
        <v>114</v>
      </c>
      <c r="B23" s="52" t="s">
        <v>115</v>
      </c>
      <c r="C23" s="53">
        <v>224179.3</v>
      </c>
      <c r="D23" s="50"/>
      <c r="E23" s="53">
        <v>224179.3</v>
      </c>
      <c r="F23" s="43">
        <f t="shared" si="0"/>
        <v>40099317.54999999</v>
      </c>
      <c r="G23" s="48" t="s">
        <v>74</v>
      </c>
    </row>
    <row r="24" spans="1:7" ht="53.25" customHeight="1">
      <c r="A24" s="54" t="s">
        <v>116</v>
      </c>
      <c r="B24" s="55" t="s">
        <v>76</v>
      </c>
      <c r="C24" s="56">
        <v>179366</v>
      </c>
      <c r="D24" s="50"/>
      <c r="E24" s="56">
        <v>179366</v>
      </c>
      <c r="F24" s="43">
        <f t="shared" si="0"/>
        <v>39919951.54999999</v>
      </c>
      <c r="G24" s="49" t="s">
        <v>81</v>
      </c>
    </row>
    <row r="25" spans="1:7" ht="47.25" customHeight="1">
      <c r="A25" s="54" t="s">
        <v>117</v>
      </c>
      <c r="B25" s="55" t="s">
        <v>78</v>
      </c>
      <c r="C25" s="56">
        <v>2348644.5</v>
      </c>
      <c r="D25" s="50"/>
      <c r="E25" s="56">
        <v>2348644.5</v>
      </c>
      <c r="F25" s="43">
        <f t="shared" si="0"/>
        <v>37571307.04999999</v>
      </c>
      <c r="G25" s="49" t="s">
        <v>77</v>
      </c>
    </row>
    <row r="26" spans="1:7" ht="54" customHeight="1">
      <c r="A26" s="54" t="s">
        <v>118</v>
      </c>
      <c r="B26" s="6" t="s">
        <v>80</v>
      </c>
      <c r="C26" s="56">
        <v>3040557.5</v>
      </c>
      <c r="D26" s="50"/>
      <c r="E26" s="56">
        <v>3040557.5</v>
      </c>
      <c r="F26" s="43">
        <f t="shared" si="0"/>
        <v>34530749.54999999</v>
      </c>
      <c r="G26" s="49"/>
    </row>
    <row r="27" spans="1:7" ht="18.75">
      <c r="A27" s="54" t="s">
        <v>119</v>
      </c>
      <c r="B27" s="6" t="s">
        <v>82</v>
      </c>
      <c r="C27" s="56">
        <v>9863218.28</v>
      </c>
      <c r="D27" s="50"/>
      <c r="E27" s="56">
        <v>9863218.28</v>
      </c>
      <c r="F27" s="43">
        <f t="shared" si="0"/>
        <v>24667531.26999999</v>
      </c>
      <c r="G27" s="49" t="s">
        <v>84</v>
      </c>
    </row>
    <row r="28" spans="1:7" ht="18.75">
      <c r="A28" s="54" t="s">
        <v>120</v>
      </c>
      <c r="B28" s="6" t="s">
        <v>83</v>
      </c>
      <c r="C28" s="56">
        <v>1551000</v>
      </c>
      <c r="D28" s="50"/>
      <c r="E28" s="56">
        <v>1551000</v>
      </c>
      <c r="F28" s="43">
        <f t="shared" si="0"/>
        <v>23116531.26999999</v>
      </c>
      <c r="G28" s="49" t="s">
        <v>85</v>
      </c>
    </row>
    <row r="29" spans="1:7" ht="34.5">
      <c r="A29" s="54" t="s">
        <v>121</v>
      </c>
      <c r="B29" s="6" t="s">
        <v>122</v>
      </c>
      <c r="C29" s="56">
        <v>45000</v>
      </c>
      <c r="D29" s="50"/>
      <c r="E29" s="56">
        <v>45000</v>
      </c>
      <c r="F29" s="43">
        <f t="shared" si="0"/>
        <v>23071531.26999999</v>
      </c>
      <c r="G29" s="49" t="s">
        <v>86</v>
      </c>
    </row>
    <row r="30" spans="1:7" ht="18.75">
      <c r="A30" s="54" t="s">
        <v>123</v>
      </c>
      <c r="B30" s="6" t="s">
        <v>124</v>
      </c>
      <c r="C30" s="56">
        <v>509000</v>
      </c>
      <c r="D30" s="50"/>
      <c r="E30" s="56">
        <v>509000</v>
      </c>
      <c r="F30" s="43">
        <f t="shared" si="0"/>
        <v>22562531.26999999</v>
      </c>
      <c r="G30" s="49" t="s">
        <v>86</v>
      </c>
    </row>
    <row r="31" spans="1:7" ht="34.5">
      <c r="A31" s="54" t="s">
        <v>125</v>
      </c>
      <c r="B31" s="7" t="s">
        <v>126</v>
      </c>
      <c r="C31" s="56">
        <v>979827.88</v>
      </c>
      <c r="D31" s="50"/>
      <c r="E31" s="56">
        <v>979827.88</v>
      </c>
      <c r="F31" s="43">
        <f t="shared" si="0"/>
        <v>21582703.38999999</v>
      </c>
      <c r="G31" s="48" t="s">
        <v>87</v>
      </c>
    </row>
    <row r="32" spans="1:7" ht="35.25" thickBot="1">
      <c r="A32" s="54" t="s">
        <v>127</v>
      </c>
      <c r="B32" s="7" t="s">
        <v>128</v>
      </c>
      <c r="C32" s="57">
        <v>651150</v>
      </c>
      <c r="D32" s="50"/>
      <c r="E32" s="57">
        <v>651150</v>
      </c>
      <c r="F32" s="43">
        <f t="shared" si="0"/>
        <v>20931553.38999999</v>
      </c>
      <c r="G32" s="49" t="s">
        <v>86</v>
      </c>
    </row>
    <row r="33" spans="1:7" ht="19.5" thickBot="1">
      <c r="A33" s="58" t="s">
        <v>2</v>
      </c>
      <c r="B33" s="59" t="s">
        <v>88</v>
      </c>
      <c r="C33" s="60">
        <f>SUM(C7:C32)</f>
        <v>24569838.99</v>
      </c>
      <c r="D33" s="61">
        <f>SUM(D7:D32)</f>
        <v>45501392.379999995</v>
      </c>
      <c r="E33" s="62">
        <f>SUM(E7:E32)</f>
        <v>24569838.99</v>
      </c>
      <c r="F33" s="63">
        <f>+F32</f>
        <v>20931553.38999999</v>
      </c>
      <c r="G33" s="64"/>
    </row>
    <row r="34" spans="1:7" ht="15">
      <c r="A34" s="65"/>
      <c r="B34" s="65"/>
      <c r="C34" s="66"/>
      <c r="D34" s="65"/>
      <c r="E34" s="65"/>
      <c r="F34" s="65"/>
      <c r="G34" s="67"/>
    </row>
    <row r="35" spans="1:7" ht="15">
      <c r="A35" s="65"/>
      <c r="B35" s="65"/>
      <c r="C35" s="65"/>
      <c r="D35" s="65"/>
      <c r="E35" s="65"/>
      <c r="F35" s="65"/>
      <c r="G35" s="65"/>
    </row>
  </sheetData>
  <sheetProtection/>
  <mergeCells count="4">
    <mergeCell ref="A1:G1"/>
    <mergeCell ref="A2:G2"/>
    <mergeCell ref="A3:G3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aanderson</dc:creator>
  <cp:keywords/>
  <dc:description/>
  <cp:lastModifiedBy>Bladimil Alberto Fantasía Berroa</cp:lastModifiedBy>
  <dcterms:created xsi:type="dcterms:W3CDTF">2018-04-05T14:07:00Z</dcterms:created>
  <dcterms:modified xsi:type="dcterms:W3CDTF">2018-05-03T17:16:30Z</dcterms:modified>
  <cp:category/>
  <cp:version/>
  <cp:contentType/>
  <cp:contentStatus/>
</cp:coreProperties>
</file>