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96" yWindow="552" windowWidth="19812" windowHeight="9408" activeTab="0"/>
  </bookViews>
  <sheets>
    <sheet name="Junio 2021" sheetId="1" r:id="rId1"/>
    <sheet name="Tab din" sheetId="2" r:id="rId2"/>
    <sheet name="Hoja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<sst xmlns="http://schemas.openxmlformats.org/spreadsheetml/2006/main" count="2539" uniqueCount="1056">
  <si>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</si>
  <si>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</si>
  <si>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</si>
  <si>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</si>
  <si>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</si>
  <si>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</si>
  <si>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</si>
  <si>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</si>
  <si>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</si>
  <si>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</si>
  <si>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</si>
  <si>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2.3.9.9</t>
  </si>
  <si>
    <t>01</t>
  </si>
  <si>
    <t>001233</t>
  </si>
  <si>
    <t>Flauta Dulce  SOP BRCO YAMAHA</t>
  </si>
  <si>
    <t>UNIDAD</t>
  </si>
  <si>
    <t>2.3.9.1</t>
  </si>
  <si>
    <t>000003</t>
  </si>
  <si>
    <t>Cloro Desinfectante</t>
  </si>
  <si>
    <t>GALON</t>
  </si>
  <si>
    <t>000004</t>
  </si>
  <si>
    <t>Cepillo de pared</t>
  </si>
  <si>
    <t>000005</t>
  </si>
  <si>
    <t>LIBRA</t>
  </si>
  <si>
    <t>000007</t>
  </si>
  <si>
    <t>Escoba con Palo (Plastica, tipo Cepillo)</t>
  </si>
  <si>
    <t>000008</t>
  </si>
  <si>
    <t>Brillo Esponja para Fregar (Anti Hongos)</t>
  </si>
  <si>
    <t>000009</t>
  </si>
  <si>
    <t>FARDO</t>
  </si>
  <si>
    <t>000010</t>
  </si>
  <si>
    <t>000014</t>
  </si>
  <si>
    <t>Jabón Líquido para Manos, antibacterial. fragancia lavanda y bebé</t>
  </si>
  <si>
    <t>000015</t>
  </si>
  <si>
    <t>Jabón Líquido Lavaplatos, antibacterias , fragancia limón.</t>
  </si>
  <si>
    <t>CAJA</t>
  </si>
  <si>
    <t>2.3.9.3</t>
  </si>
  <si>
    <t>002023</t>
  </si>
  <si>
    <t>Termómetros digital infrarrojos  a distancia</t>
  </si>
  <si>
    <t>000019</t>
  </si>
  <si>
    <t>Palita Recogedora de Basura</t>
  </si>
  <si>
    <t>000020</t>
  </si>
  <si>
    <t>Papel Higienico</t>
  </si>
  <si>
    <t>ROLLO</t>
  </si>
  <si>
    <t>000021</t>
  </si>
  <si>
    <t>Papel Toalla</t>
  </si>
  <si>
    <t>PAQUETE</t>
  </si>
  <si>
    <t>000410</t>
  </si>
  <si>
    <t>Cubeta Plástica con mango 3 Gl. roja</t>
  </si>
  <si>
    <t>002020</t>
  </si>
  <si>
    <t>Dispensador de Papel Toalla</t>
  </si>
  <si>
    <t>002030</t>
  </si>
  <si>
    <t>Alcohol Isopropilico al 70%, incoloro</t>
  </si>
  <si>
    <t>002060</t>
  </si>
  <si>
    <t>Limpiador de Muebles de 12 oz.</t>
  </si>
  <si>
    <t>002061</t>
  </si>
  <si>
    <t>Limpiador de Cristal 680 ml.</t>
  </si>
  <si>
    <t>8/102020</t>
  </si>
  <si>
    <t>002073</t>
  </si>
  <si>
    <t>Gel de mano antibacterial, Supra, 9 oz. (DONADO)</t>
  </si>
  <si>
    <t>2.3.1.1</t>
  </si>
  <si>
    <t>000899</t>
  </si>
  <si>
    <t>Azúcar Refinada (crema)</t>
  </si>
  <si>
    <t>000393</t>
  </si>
  <si>
    <t>2.3.5.5</t>
  </si>
  <si>
    <t>000394</t>
  </si>
  <si>
    <t xml:space="preserve">Cubiertos Desechables 25/1 </t>
  </si>
  <si>
    <t>000395</t>
  </si>
  <si>
    <t xml:space="preserve">Cucharas Desechables 25/1 </t>
  </si>
  <si>
    <t>000396</t>
  </si>
  <si>
    <t xml:space="preserve">Cuchillos Desechables 25/1 </t>
  </si>
  <si>
    <t>001436</t>
  </si>
  <si>
    <t>Vasos desechables #10 50/1</t>
  </si>
  <si>
    <t>001516</t>
  </si>
  <si>
    <t>Envase desechable para habichuela, de tapa.</t>
  </si>
  <si>
    <t>001521</t>
  </si>
  <si>
    <t>Platos desechables, foam de tres divisiones, blanco</t>
  </si>
  <si>
    <t>2.3.9.5</t>
  </si>
  <si>
    <t>000768</t>
  </si>
  <si>
    <t>Azucarera Blanca de cristal, Bco 100%</t>
  </si>
  <si>
    <t>000778</t>
  </si>
  <si>
    <t>Tazas para café con Plato, Bcas.</t>
  </si>
  <si>
    <t>001396</t>
  </si>
  <si>
    <t>Plato llano para servir 10", en melanina, blanco 100%, lavarse en lava vajillas, C. NSF.</t>
  </si>
  <si>
    <t>001397</t>
  </si>
  <si>
    <t>Plato para ensalada 7¼" en melanina, blanco 100%, lavarse en lava vajillas, C. NSF.</t>
  </si>
  <si>
    <t>001399</t>
  </si>
  <si>
    <t>Tenedores 8", acero inoxidable, 18/03mm,</t>
  </si>
  <si>
    <t>001400</t>
  </si>
  <si>
    <t>Cuchillos dentado 9" 95gr, acero inoxidable, 18/03mm,</t>
  </si>
  <si>
    <t>001401</t>
  </si>
  <si>
    <t xml:space="preserve">Cuchara 7.3", acero inoxidable, 18/03mm, </t>
  </si>
  <si>
    <t>001866</t>
  </si>
  <si>
    <t>Jarra para agua, vidrio cristalin, con diseño tallado, gran transparencia, brillo y dureza, capacidad 120cl/41oz.</t>
  </si>
  <si>
    <t>001871</t>
  </si>
  <si>
    <t>Sopera para habichuela, 8oz., en melanina, blanco 100%, lavarse en lava vajillas, C.NSF.</t>
  </si>
  <si>
    <t>001872</t>
  </si>
  <si>
    <t>Bandeja Rectangulares, 14"x18" (41x30cm), polipropileno, de alta calidad, no conservar olores, marron, Certificación NSF.</t>
  </si>
  <si>
    <t>001873</t>
  </si>
  <si>
    <t xml:space="preserve">Jarra de cristal tranparente, 2 litros </t>
  </si>
  <si>
    <t>001874</t>
  </si>
  <si>
    <t>Vaso de Cristal tranparente, 8 onzas, tipo copa.</t>
  </si>
  <si>
    <t>001875</t>
  </si>
  <si>
    <t xml:space="preserve">Juego de Tazas para café, "Boca ancha blanca, en Cerámica Blanca, Classic, estilo Elegante, Platos:
 1,5x11cms, Tazas: 8,5x5,5x6cms, 80ml.                                                    </t>
  </si>
  <si>
    <t>001878</t>
  </si>
  <si>
    <t>Set de Azucarera y cremera, "Modelo:  Swirl Incluye: Azucarera con tapa, Cremera con tapa, Elaborado en porcelana Tipo vitrificada (blanco)"</t>
  </si>
  <si>
    <t>2.3.6.3</t>
  </si>
  <si>
    <t>03</t>
  </si>
  <si>
    <t>000146</t>
  </si>
  <si>
    <t>Arandela plana  3/8 Grande</t>
  </si>
  <si>
    <t>000147</t>
  </si>
  <si>
    <t>Arandela Pequeña</t>
  </si>
  <si>
    <t>2.3.9.6</t>
  </si>
  <si>
    <t>000151</t>
  </si>
  <si>
    <t>Breakers 100 amp</t>
  </si>
  <si>
    <t>000152</t>
  </si>
  <si>
    <t>Breakers 40 amp</t>
  </si>
  <si>
    <t>000154</t>
  </si>
  <si>
    <t>Cabeza de Extensión Eléctrica de Entrada</t>
  </si>
  <si>
    <t>000157</t>
  </si>
  <si>
    <t>Caja de Breaker de 2 Breaker</t>
  </si>
  <si>
    <t>000163</t>
  </si>
  <si>
    <t>Clavija Electrica (Terminal)</t>
  </si>
  <si>
    <t>000167</t>
  </si>
  <si>
    <t>Coil Volt  208-220(Fuente)</t>
  </si>
  <si>
    <t>000168</t>
  </si>
  <si>
    <t xml:space="preserve">Conectores recto de 1/2 </t>
  </si>
  <si>
    <t>000169</t>
  </si>
  <si>
    <t xml:space="preserve">Conectores recto de 3/4 </t>
  </si>
  <si>
    <t>000170</t>
  </si>
  <si>
    <t>Control de presión</t>
  </si>
  <si>
    <t>000171</t>
  </si>
  <si>
    <t>Codo en  Metal</t>
  </si>
  <si>
    <t>000172</t>
  </si>
  <si>
    <t>Curva de tubería eléctrica</t>
  </si>
  <si>
    <t>000187</t>
  </si>
  <si>
    <t>Socalo de Goma</t>
  </si>
  <si>
    <t>000189</t>
  </si>
  <si>
    <t>Tapa de Salida Eléctrica</t>
  </si>
  <si>
    <t>000190</t>
  </si>
  <si>
    <t>Tapa de Tomacorriente</t>
  </si>
  <si>
    <t>000192</t>
  </si>
  <si>
    <t>Tarugos  plasticos mamey</t>
  </si>
  <si>
    <t>000195</t>
  </si>
  <si>
    <t>Tornillo Tirafondo  de 1 1/2"</t>
  </si>
  <si>
    <t>000198</t>
  </si>
  <si>
    <t>Tornillos Tirafondo 1/8</t>
  </si>
  <si>
    <t>000203</t>
  </si>
  <si>
    <t>Tarugo de Plomo 5/8  con tornillo</t>
  </si>
  <si>
    <t>000206</t>
  </si>
  <si>
    <t>Tuerca de 1/2</t>
  </si>
  <si>
    <t>000207</t>
  </si>
  <si>
    <t>Tuerca de aire Acondicionado</t>
  </si>
  <si>
    <t>000208</t>
  </si>
  <si>
    <t>Tornillo con Tuerca 13 (Carruaje)</t>
  </si>
  <si>
    <t>000210</t>
  </si>
  <si>
    <t>Valvula de Presión de aire</t>
  </si>
  <si>
    <t>15/072019</t>
  </si>
  <si>
    <t>000232</t>
  </si>
  <si>
    <t>Cabeza de Extención Eléctrica de Salida</t>
  </si>
  <si>
    <t>000424</t>
  </si>
  <si>
    <t>Bandeja plástica para Pintar</t>
  </si>
  <si>
    <t>000467</t>
  </si>
  <si>
    <t>Contactor 50 Amp  Vol   Coil  24V</t>
  </si>
  <si>
    <t>000569</t>
  </si>
  <si>
    <t>Breakers 50 amp</t>
  </si>
  <si>
    <t>000877</t>
  </si>
  <si>
    <t>Rollo de Tubería de Cobre de 7/8 de 50 pie de largo</t>
  </si>
  <si>
    <t>000844</t>
  </si>
  <si>
    <t>Capacitor de 02 MFD de marcha</t>
  </si>
  <si>
    <t>000845</t>
  </si>
  <si>
    <t>Capacitor de 03 MFD de marcha</t>
  </si>
  <si>
    <t>000846</t>
  </si>
  <si>
    <t>Capacitor de 35 MFD</t>
  </si>
  <si>
    <t>2.3.9.8</t>
  </si>
  <si>
    <t>002033</t>
  </si>
  <si>
    <t>Capacitores 55 uf.</t>
  </si>
  <si>
    <t>002035</t>
  </si>
  <si>
    <t>Capacitores 35 uf.</t>
  </si>
  <si>
    <t>002036</t>
  </si>
  <si>
    <t>Capacitores 15 uf.</t>
  </si>
  <si>
    <t>002037</t>
  </si>
  <si>
    <t>Capacitores 10 uf.</t>
  </si>
  <si>
    <t>000849</t>
  </si>
  <si>
    <t>Contactor de 30 amperes 220V,coil 24V</t>
  </si>
  <si>
    <t>000850</t>
  </si>
  <si>
    <t>Overload de 1/6 de 110V</t>
  </si>
  <si>
    <t>000851</t>
  </si>
  <si>
    <t>Overload de 1/12 de 110V</t>
  </si>
  <si>
    <t>000852</t>
  </si>
  <si>
    <t>Relay Diablitos, 110V</t>
  </si>
  <si>
    <t>000854</t>
  </si>
  <si>
    <t>Abanico Universal para nevera nofro 110V</t>
  </si>
  <si>
    <t>000856</t>
  </si>
  <si>
    <t>Valvula de Servicio de 1/4</t>
  </si>
  <si>
    <t>000857</t>
  </si>
  <si>
    <t>Valvula de Alta presión Standar para Aire Acondicionado</t>
  </si>
  <si>
    <t>000858</t>
  </si>
  <si>
    <t>Valvula de Baja presión Standar para Aire Acondicionado</t>
  </si>
  <si>
    <t>000860</t>
  </si>
  <si>
    <t>Contactor de 60 Amperios, Coil 24V</t>
  </si>
  <si>
    <t>000871</t>
  </si>
  <si>
    <t>Contactor de 40 Amperios 220V, Coil 24V</t>
  </si>
  <si>
    <t>000872</t>
  </si>
  <si>
    <t>Time Delay</t>
  </si>
  <si>
    <t>000873</t>
  </si>
  <si>
    <t>Timer para Nevera 110V</t>
  </si>
  <si>
    <t>2.3.7.2</t>
  </si>
  <si>
    <t>000875</t>
  </si>
  <si>
    <t>Tanque de Freon 134 de 30 libras</t>
  </si>
  <si>
    <t>000879</t>
  </si>
  <si>
    <t>Filtro Soldable para Nevera</t>
  </si>
  <si>
    <t>000999</t>
  </si>
  <si>
    <t>Tornillo de tuerca de 1/8*2 pulgadas de largo</t>
  </si>
  <si>
    <t>001220</t>
  </si>
  <si>
    <t>Tornillo D con tuerca 3/8</t>
  </si>
  <si>
    <t>001221</t>
  </si>
  <si>
    <t>Arandelas de presión 3/8</t>
  </si>
  <si>
    <t>06</t>
  </si>
  <si>
    <t>001367</t>
  </si>
  <si>
    <t>Pintura de Oxido negro, (superior calidad)</t>
  </si>
  <si>
    <t>001372</t>
  </si>
  <si>
    <t>Palo de extensiones para pintar de 6 pies</t>
  </si>
  <si>
    <t>001375</t>
  </si>
  <si>
    <t>Pintura blanca de mantenimiento (superior calidad)</t>
  </si>
  <si>
    <t>001783</t>
  </si>
  <si>
    <t>Pintura acrilica Amarillo Fiesta</t>
  </si>
  <si>
    <t>CUBETA</t>
  </si>
  <si>
    <t>001784</t>
  </si>
  <si>
    <t>Pintura acrílica Amarillo Trafico</t>
  </si>
  <si>
    <t>001785</t>
  </si>
  <si>
    <t xml:space="preserve">Pintura Semi Gloss Blanco hueso </t>
  </si>
  <si>
    <t>001786</t>
  </si>
  <si>
    <t>Pintura acrilica color Crema 08</t>
  </si>
  <si>
    <t>001488</t>
  </si>
  <si>
    <t>Curva EMT 1 1/2"</t>
  </si>
  <si>
    <t>001489</t>
  </si>
  <si>
    <t>Abrazadera EMT de 1-1/2" E515</t>
  </si>
  <si>
    <t>001490</t>
  </si>
  <si>
    <t>Tornillo cabeza hexagonal 3/8"</t>
  </si>
  <si>
    <t>001491</t>
  </si>
  <si>
    <t>Adaptadores macho con turca de 1 1/2</t>
  </si>
  <si>
    <t>001493</t>
  </si>
  <si>
    <t>Panel de distribución trifásico de 24 breacker</t>
  </si>
  <si>
    <t>001497</t>
  </si>
  <si>
    <t>Conduflex de 1/2 de 100 pies</t>
  </si>
  <si>
    <t>001498</t>
  </si>
  <si>
    <t>Conector empalme de conductores 2/0</t>
  </si>
  <si>
    <t>1507/2019</t>
  </si>
  <si>
    <t>001499</t>
  </si>
  <si>
    <t>Conector empalme de conductores 3/0</t>
  </si>
  <si>
    <t>001500</t>
  </si>
  <si>
    <t>Terminales tipo silla 2/0</t>
  </si>
  <si>
    <t>001501</t>
  </si>
  <si>
    <t>Terminales tipo silla 3/0</t>
  </si>
  <si>
    <t>001506</t>
  </si>
  <si>
    <t>Conectores de empalme para alambre #4</t>
  </si>
  <si>
    <t>001508</t>
  </si>
  <si>
    <t>Breakers 30 amp</t>
  </si>
  <si>
    <t>001510</t>
  </si>
  <si>
    <t>Breakers 80 amp</t>
  </si>
  <si>
    <t>001542</t>
  </si>
  <si>
    <t>Capacitor de 2 MFD de marcha 370V</t>
  </si>
  <si>
    <t>001543</t>
  </si>
  <si>
    <t>Capacitor de arranque 108-130 mf 220V</t>
  </si>
  <si>
    <t>000602</t>
  </si>
  <si>
    <t>Capacitor de 55 MFD</t>
  </si>
  <si>
    <t>000465</t>
  </si>
  <si>
    <t>Capacitor 45 MFD</t>
  </si>
  <si>
    <t>001547</t>
  </si>
  <si>
    <t>Monitor fase 190-480VAC motor saver</t>
  </si>
  <si>
    <t>001548</t>
  </si>
  <si>
    <t>Overload 1/8-1 1/12 HP 110V</t>
  </si>
  <si>
    <t>001549</t>
  </si>
  <si>
    <t>Power pack PP-5 pequeño</t>
  </si>
  <si>
    <t>001551</t>
  </si>
  <si>
    <t>Válvula de servicio de 1/4 paa nevera</t>
  </si>
  <si>
    <t>001552</t>
  </si>
  <si>
    <t>Válvula de baja presión p/aire 5/8</t>
  </si>
  <si>
    <t>001554</t>
  </si>
  <si>
    <t>Filtro 164 1/2 soldable</t>
  </si>
  <si>
    <t>001556</t>
  </si>
  <si>
    <t>Filtro nevera 15 GR</t>
  </si>
  <si>
    <t>001563</t>
  </si>
  <si>
    <t>Coupling cobre 3/8</t>
  </si>
  <si>
    <t>001564</t>
  </si>
  <si>
    <t>Coupling cobre 1/2</t>
  </si>
  <si>
    <t>001565</t>
  </si>
  <si>
    <t>Coupling cobre 5/8</t>
  </si>
  <si>
    <t>001566</t>
  </si>
  <si>
    <t>Coupling cobre 7/8</t>
  </si>
  <si>
    <t>001567</t>
  </si>
  <si>
    <t>Codo de cobre 1/2 90¨</t>
  </si>
  <si>
    <t>001569</t>
  </si>
  <si>
    <t>Fundete de plata 4pnz.</t>
  </si>
  <si>
    <t>001581</t>
  </si>
  <si>
    <t>Time delay 24V</t>
  </si>
  <si>
    <t>001582</t>
  </si>
  <si>
    <t xml:space="preserve">Fan ralay </t>
  </si>
  <si>
    <t>001583</t>
  </si>
  <si>
    <t>Capilar 0.31 (pies)</t>
  </si>
  <si>
    <t>2.3.5.4</t>
  </si>
  <si>
    <t>001592</t>
  </si>
  <si>
    <t>Correa A 39 lisa</t>
  </si>
  <si>
    <t>001593</t>
  </si>
  <si>
    <t>Correa A41 lisa</t>
  </si>
  <si>
    <t>001594</t>
  </si>
  <si>
    <t>Codo PVC 1/2x90</t>
  </si>
  <si>
    <t>001595</t>
  </si>
  <si>
    <t>Te PVC 1/2x90</t>
  </si>
  <si>
    <t>001596</t>
  </si>
  <si>
    <t>Te PVC 3/4</t>
  </si>
  <si>
    <t>001597</t>
  </si>
  <si>
    <t>Coupling 3/4 PVC</t>
  </si>
  <si>
    <t>001599</t>
  </si>
  <si>
    <t>Adaptador hembra 1/2 PVC</t>
  </si>
  <si>
    <t>001666</t>
  </si>
  <si>
    <t xml:space="preserve">Cemento de contacto </t>
  </si>
  <si>
    <t>001678</t>
  </si>
  <si>
    <t>Tayrat de 10",4",8" y 12 pulgadas</t>
  </si>
  <si>
    <t>001679</t>
  </si>
  <si>
    <t>Tarugo de enclaje o expansón enrocable de 1/2x3/8 para barra</t>
  </si>
  <si>
    <t>001680</t>
  </si>
  <si>
    <t>Tarugo de 7/8x3/8 en hierro</t>
  </si>
  <si>
    <t>001681</t>
  </si>
  <si>
    <t>Tarugo 5/16x1/2 en hierro</t>
  </si>
  <si>
    <t>001682</t>
  </si>
  <si>
    <t>Tornillo tirafondo de 1/2 pulgadas</t>
  </si>
  <si>
    <t>000605</t>
  </si>
  <si>
    <t xml:space="preserve">Filtro de Linea de 10 Toneladas Soldable para Aire  </t>
  </si>
  <si>
    <t>000469</t>
  </si>
  <si>
    <t xml:space="preserve">Mapp gas </t>
  </si>
  <si>
    <t>000606</t>
  </si>
  <si>
    <t>Fan Motor de 1/4 HP a 220V 1075 RPM ball sellado de un solo Eje</t>
  </si>
  <si>
    <t>000826</t>
  </si>
  <si>
    <t>Fan motor de 1/8 de doble eje, 220V a 1350 a 1500RPM</t>
  </si>
  <si>
    <t>000828</t>
  </si>
  <si>
    <t>Fan motor de 1/3 220V a 1075RPM</t>
  </si>
  <si>
    <t>000831</t>
  </si>
  <si>
    <t>Fan Motor de 1/6 HP a 220V 1075 RPM 1 eje</t>
  </si>
  <si>
    <t>001457</t>
  </si>
  <si>
    <t>Fan Motor de 1/6HP 208V  1250-1500RPM doble eje</t>
  </si>
  <si>
    <t>002075</t>
  </si>
  <si>
    <t>Llavines para escritorio</t>
  </si>
  <si>
    <t>002142</t>
  </si>
  <si>
    <t>Filtro de linea para 10 toneladas</t>
  </si>
  <si>
    <t>002145</t>
  </si>
  <si>
    <t>Transformadores 80VA 120/208-240V</t>
  </si>
  <si>
    <t>002146</t>
  </si>
  <si>
    <t xml:space="preserve">Expancionadores enboquillqdor, 1/4 hasta 2/4 </t>
  </si>
  <si>
    <t>2.3.9.2</t>
  </si>
  <si>
    <t>000038</t>
  </si>
  <si>
    <t>Goma de Leche</t>
  </si>
  <si>
    <t>000041</t>
  </si>
  <si>
    <t>Chinchetas</t>
  </si>
  <si>
    <t>000042</t>
  </si>
  <si>
    <t>Cinta  Adhesiva en una cara Transparente 48mm x 100 (Empaque)</t>
  </si>
  <si>
    <t>000043</t>
  </si>
  <si>
    <t xml:space="preserve">Cinta  Adhesiva en una cara Transparente 3/4x1296 </t>
  </si>
  <si>
    <t>000044</t>
  </si>
  <si>
    <t>Cinta para Sumadora</t>
  </si>
  <si>
    <t>000045</t>
  </si>
  <si>
    <t>Clips Billeteros Grandes 51mm</t>
  </si>
  <si>
    <t>000046</t>
  </si>
  <si>
    <t>Clips Billeteros 32mm (12/1) (Medianos)</t>
  </si>
  <si>
    <t>000047</t>
  </si>
  <si>
    <t>Clips Billeteros (Niquelados )19mm (12/1) (Pequeños)</t>
  </si>
  <si>
    <t>000048</t>
  </si>
  <si>
    <t>Clips Niquelados 50mm 100/1 (Jumbo)</t>
  </si>
  <si>
    <t>000058</t>
  </si>
  <si>
    <t>Dispensador de Cinta</t>
  </si>
  <si>
    <t>000059</t>
  </si>
  <si>
    <t>Espiral de 1 pulgada</t>
  </si>
  <si>
    <t>000063</t>
  </si>
  <si>
    <t>Espiral de 2 pulgadas</t>
  </si>
  <si>
    <t>000065</t>
  </si>
  <si>
    <t>Etiquetas par folder 200/1</t>
  </si>
  <si>
    <t>000066</t>
  </si>
  <si>
    <t>Felpas Azules 12/1</t>
  </si>
  <si>
    <t>2.3.3.2</t>
  </si>
  <si>
    <t>000068</t>
  </si>
  <si>
    <t>Fichas Ralladas</t>
  </si>
  <si>
    <t>000070</t>
  </si>
  <si>
    <t xml:space="preserve">Folders manila 8 ½X14, tamaño legal </t>
  </si>
  <si>
    <t>000076</t>
  </si>
  <si>
    <t xml:space="preserve">Ganchos Mixtos 50mm 50/1, (Macho y hembra) </t>
  </si>
  <si>
    <t>000077</t>
  </si>
  <si>
    <t xml:space="preserve">Grapas  Estandar Punta Cinceladas  26/6 (5000/1) </t>
  </si>
  <si>
    <t>000078</t>
  </si>
  <si>
    <t>Grapadora Industrial</t>
  </si>
  <si>
    <t>000082</t>
  </si>
  <si>
    <t>Lápiz de Carbón HB 2F, con goma de borrar (12/1)</t>
  </si>
  <si>
    <t>000083</t>
  </si>
  <si>
    <t>Libreta de Papel Bond Rayada, Bca. 8 1/12x11"</t>
  </si>
  <si>
    <t>000084</t>
  </si>
  <si>
    <t>Libreta de Papel Bond  Rayada Bca. 5x8"</t>
  </si>
  <si>
    <t>000086</t>
  </si>
  <si>
    <t>Libro Record</t>
  </si>
  <si>
    <t>000088</t>
  </si>
  <si>
    <t>Marcador Azul</t>
  </si>
  <si>
    <t>000090</t>
  </si>
  <si>
    <t>Marcador Negro</t>
  </si>
  <si>
    <t>000091</t>
  </si>
  <si>
    <t>Marcador Rojo</t>
  </si>
  <si>
    <t>001978</t>
  </si>
  <si>
    <t>Marcador de pizarra rojo</t>
  </si>
  <si>
    <t>001195</t>
  </si>
  <si>
    <t>Marcador de pizarra azul</t>
  </si>
  <si>
    <t>001525</t>
  </si>
  <si>
    <t>Marcador de pizarra negro</t>
  </si>
  <si>
    <t>2.3.3.1</t>
  </si>
  <si>
    <t>000094</t>
  </si>
  <si>
    <t>Papel  Continuo 1h  1300 Hojas</t>
  </si>
  <si>
    <t>000095</t>
  </si>
  <si>
    <t>Papel  Continuo 1h  2600 Hojas</t>
  </si>
  <si>
    <t>000099</t>
  </si>
  <si>
    <t>Papel Bond 20,  8 ½ x 11 Blanco</t>
  </si>
  <si>
    <t>RESMA</t>
  </si>
  <si>
    <t>000100</t>
  </si>
  <si>
    <t>Papel Bond 20,  8 ½ x 14 Blanco</t>
  </si>
  <si>
    <t>000101</t>
  </si>
  <si>
    <t>Papel Carbon 100/1</t>
  </si>
  <si>
    <t>001976</t>
  </si>
  <si>
    <t>Papel Continuo 8½x11 sin copias</t>
  </si>
  <si>
    <t>000104</t>
  </si>
  <si>
    <t>Recibo de Ingreso uso  Continuo, numerados, Original y 3 copias (8½x3.5 cm)</t>
  </si>
  <si>
    <t>000105</t>
  </si>
  <si>
    <t>Papel Impresora 2 hojas</t>
  </si>
  <si>
    <t>000106</t>
  </si>
  <si>
    <t>Papel Impresora 3 hojas</t>
  </si>
  <si>
    <t>000107</t>
  </si>
  <si>
    <t xml:space="preserve">Papel Sumadora </t>
  </si>
  <si>
    <t>000108</t>
  </si>
  <si>
    <t>Papelografos</t>
  </si>
  <si>
    <t>000109</t>
  </si>
  <si>
    <t>Pegamento en barra, Transparente 40 G.</t>
  </si>
  <si>
    <t>001979</t>
  </si>
  <si>
    <t>Pegamento liquido transparente, 147ML(5onzas.)</t>
  </si>
  <si>
    <t>000110</t>
  </si>
  <si>
    <t>Pendaflex 81/2x 11</t>
  </si>
  <si>
    <t>000111</t>
  </si>
  <si>
    <t>Pendaflex 81/2x 13</t>
  </si>
  <si>
    <t>000112</t>
  </si>
  <si>
    <t>Perforadora en Metal 2 Hoyos</t>
  </si>
  <si>
    <t>000114</t>
  </si>
  <si>
    <t>Pila Grande Tipo D</t>
  </si>
  <si>
    <t>000116</t>
  </si>
  <si>
    <t>Porta Tarjetas</t>
  </si>
  <si>
    <t>000118</t>
  </si>
  <si>
    <t>Post-it Grande 3x5 (Notas adhesivas)</t>
  </si>
  <si>
    <t>000119</t>
  </si>
  <si>
    <t>Post-it Medianos 3x3 (Notas adhesivas)</t>
  </si>
  <si>
    <t>000120</t>
  </si>
  <si>
    <t>Post-it pequeños 3x2 (Notas adhesivas)</t>
  </si>
  <si>
    <t>000121</t>
  </si>
  <si>
    <t>Protectores de hojas 8½x11 100/1</t>
  </si>
  <si>
    <t>000122</t>
  </si>
  <si>
    <t>Regla Plástica Transparente de 12"</t>
  </si>
  <si>
    <t>000123</t>
  </si>
  <si>
    <t>Saca Grapas (metal/plástico) estándar</t>
  </si>
  <si>
    <t>000124</t>
  </si>
  <si>
    <t>Saca puntas Eléctrico</t>
  </si>
  <si>
    <t>000125</t>
  </si>
  <si>
    <t>Saca puntas manual</t>
  </si>
  <si>
    <t>000126</t>
  </si>
  <si>
    <t>Cera para Contar</t>
  </si>
  <si>
    <t>000127</t>
  </si>
  <si>
    <t>Sobres  blanco No.10  500/1</t>
  </si>
  <si>
    <t>000129</t>
  </si>
  <si>
    <t>Sobres Manila 9x12</t>
  </si>
  <si>
    <t>000130</t>
  </si>
  <si>
    <t xml:space="preserve">Sobre Timbrado tipo carta </t>
  </si>
  <si>
    <t>2.3.3.3</t>
  </si>
  <si>
    <t>000133</t>
  </si>
  <si>
    <t>Talonario de Caja Regularización</t>
  </si>
  <si>
    <t>000134</t>
  </si>
  <si>
    <t>Talonario de Caja Transportación</t>
  </si>
  <si>
    <t>000136</t>
  </si>
  <si>
    <t>Tijera Metálica de 6", con Agarre }plástico, de color negro, sin puntas.</t>
  </si>
  <si>
    <t>000137</t>
  </si>
  <si>
    <t>Tintas para Almohadillas, Azul, Gotero de 30 ML.</t>
  </si>
  <si>
    <t>000138</t>
  </si>
  <si>
    <t>Zafacón de metal Perforado, Negro, Redondo</t>
  </si>
  <si>
    <t>000156</t>
  </si>
  <si>
    <t>Armazón 8 1/2 x 11  (2/1)</t>
  </si>
  <si>
    <t>PAR</t>
  </si>
  <si>
    <t>000476</t>
  </si>
  <si>
    <t>Talonario de Notificación del COBA</t>
  </si>
  <si>
    <t>000484</t>
  </si>
  <si>
    <t>Pila AA</t>
  </si>
  <si>
    <t>000485</t>
  </si>
  <si>
    <t>Pila AAA</t>
  </si>
  <si>
    <t>000487</t>
  </si>
  <si>
    <t>Lapiceros con Cuerpo Plástico, Tinta Roja</t>
  </si>
  <si>
    <t>000491</t>
  </si>
  <si>
    <t>Armazón 8 1/2 x13 (2/1)</t>
  </si>
  <si>
    <t>000499</t>
  </si>
  <si>
    <t>Clips Niquelados 33mm 100/1 (Pequeños)</t>
  </si>
  <si>
    <t>000532</t>
  </si>
  <si>
    <t>000543</t>
  </si>
  <si>
    <t>Cover para Encuadernar (Amarillo)</t>
  </si>
  <si>
    <t>000546</t>
  </si>
  <si>
    <t>Cover para Encuadernar (Rojo)</t>
  </si>
  <si>
    <t>000547</t>
  </si>
  <si>
    <t>Cover para Encuadernar (Verde)</t>
  </si>
  <si>
    <t>000555</t>
  </si>
  <si>
    <t>Cover para Encuadernar (Blanco)</t>
  </si>
  <si>
    <t>000556</t>
  </si>
  <si>
    <t>Cover para Encuadernar (Morado)</t>
  </si>
  <si>
    <t>000575</t>
  </si>
  <si>
    <t>Sobre Timbrado tipo carta 500/1</t>
  </si>
  <si>
    <t>000595</t>
  </si>
  <si>
    <t>Carpeta 2" Blanca C/Covers 3 argollas</t>
  </si>
  <si>
    <t>000987</t>
  </si>
  <si>
    <t>000631</t>
  </si>
  <si>
    <t>Sobre Manila 9x12 (500/1)</t>
  </si>
  <si>
    <t>000633</t>
  </si>
  <si>
    <t>Resaltador Flourescente, punta biselada, base de agua (varios colores)</t>
  </si>
  <si>
    <t>000637</t>
  </si>
  <si>
    <t>Grapas, 23/13 1000/1 (Grandes)</t>
  </si>
  <si>
    <t>000639</t>
  </si>
  <si>
    <t>Papel de Hilo Crema 8 1/2x11</t>
  </si>
  <si>
    <t>000809</t>
  </si>
  <si>
    <t>Tinta Roja en gotero</t>
  </si>
  <si>
    <t>001042</t>
  </si>
  <si>
    <t>Papel  térmico 3 1/8¨</t>
  </si>
  <si>
    <t>001054</t>
  </si>
  <si>
    <t>Grapas de 1/4 6mm  7/8" (23mm)</t>
  </si>
  <si>
    <t>001055</t>
  </si>
  <si>
    <t>Separadores de hojas con lenguetas plásticas 8½x11"</t>
  </si>
  <si>
    <t>001075</t>
  </si>
  <si>
    <t>Sobres de hilo crema 7x5 tipo invitación</t>
  </si>
  <si>
    <t>001130</t>
  </si>
  <si>
    <t>Sobres en Blanco No.10</t>
  </si>
  <si>
    <t>001185</t>
  </si>
  <si>
    <t xml:space="preserve">Papel Cartulina </t>
  </si>
  <si>
    <t>001194</t>
  </si>
  <si>
    <t>Folder Partition verde</t>
  </si>
  <si>
    <t>001358</t>
  </si>
  <si>
    <t>Pizarra de corcho Artesco 24x36, marco de metal</t>
  </si>
  <si>
    <t>001459</t>
  </si>
  <si>
    <t>Espiral forma continua 10MM</t>
  </si>
  <si>
    <t>001460</t>
  </si>
  <si>
    <t>Espiral forma continua 12MM</t>
  </si>
  <si>
    <t>001527</t>
  </si>
  <si>
    <t>Espirales continuo 1 1/2¨ 38MM</t>
  </si>
  <si>
    <t>001528</t>
  </si>
  <si>
    <t>Espirales continuo 1 3/4 45MM</t>
  </si>
  <si>
    <t>001530</t>
  </si>
  <si>
    <t xml:space="preserve">Espiral es continuo 1 1/4 32MM </t>
  </si>
  <si>
    <t>001792</t>
  </si>
  <si>
    <t>Sobres Institucionales MIP, 9x12", Bond 20.</t>
  </si>
  <si>
    <t>002114</t>
  </si>
  <si>
    <t xml:space="preserve">Impresión full color 8.5x11 pulg. material papel bond 24 (100 resmas, 50,000 unid.) (Papel bond) </t>
  </si>
  <si>
    <t>000298</t>
  </si>
  <si>
    <t>Cables para telefono 25 Pies</t>
  </si>
  <si>
    <t>000299</t>
  </si>
  <si>
    <t>Cables para telefono 50 Pies</t>
  </si>
  <si>
    <t>000300</t>
  </si>
  <si>
    <t>CD-R 52X700MB 80 min, con caratura</t>
  </si>
  <si>
    <t>000303</t>
  </si>
  <si>
    <t>DVD-R 80MN/700MB</t>
  </si>
  <si>
    <t>000304</t>
  </si>
  <si>
    <t xml:space="preserve">Mouse USB Optico </t>
  </si>
  <si>
    <t>000305</t>
  </si>
  <si>
    <t>Mouse Pad</t>
  </si>
  <si>
    <t>000307</t>
  </si>
  <si>
    <t>Tarjeta para Carnet</t>
  </si>
  <si>
    <t>000308</t>
  </si>
  <si>
    <t>Toner CE260A Everprit   NEGRO</t>
  </si>
  <si>
    <t>000309</t>
  </si>
  <si>
    <t>Toner CE261A Everprit   CIAN</t>
  </si>
  <si>
    <t>000310</t>
  </si>
  <si>
    <t>Toner CE262A Everprit    AMARILLO</t>
  </si>
  <si>
    <t>000311</t>
  </si>
  <si>
    <t>Toner CE263A Everprit   MAGENTA</t>
  </si>
  <si>
    <t>000312</t>
  </si>
  <si>
    <t>Toner FX8 UNITYPE  NEGRO</t>
  </si>
  <si>
    <t>000313</t>
  </si>
  <si>
    <t xml:space="preserve">CARTUCHO EP-H22XL (22)  HP  </t>
  </si>
  <si>
    <t>000314</t>
  </si>
  <si>
    <t>Toner CB540A Everprit   NEGRO</t>
  </si>
  <si>
    <t>000315</t>
  </si>
  <si>
    <t>Toner CB541A Everprit   CIAN</t>
  </si>
  <si>
    <t>000316</t>
  </si>
  <si>
    <t>Toner CB542A Everprit   AMARILLO</t>
  </si>
  <si>
    <t>000317</t>
  </si>
  <si>
    <t>Toner CB543A Everprit   MAGENTA</t>
  </si>
  <si>
    <t>000319</t>
  </si>
  <si>
    <t>Toner CC364A Everprit   NEGRO</t>
  </si>
  <si>
    <t>000323</t>
  </si>
  <si>
    <t>Toner Q7553A GENERICOS  NEGRO</t>
  </si>
  <si>
    <t>000324</t>
  </si>
  <si>
    <t>Toner Q5949A Everprit   NEGRO</t>
  </si>
  <si>
    <t>000326</t>
  </si>
  <si>
    <t>Toner Q6511A Katun  NEGRO</t>
  </si>
  <si>
    <t>000327</t>
  </si>
  <si>
    <t>Toner CB8543X Everprit  NEGRO</t>
  </si>
  <si>
    <t>000328</t>
  </si>
  <si>
    <t>Toner CB436A Everprit    NEGRO</t>
  </si>
  <si>
    <t>000329</t>
  </si>
  <si>
    <t>Toner CE310A Everprit    NERGO</t>
  </si>
  <si>
    <t>000492</t>
  </si>
  <si>
    <t>Toner CC530A Everprint Negro</t>
  </si>
  <si>
    <t>000493</t>
  </si>
  <si>
    <t>Toner CC531A Everprint Cian</t>
  </si>
  <si>
    <t>000494</t>
  </si>
  <si>
    <t>Toner CC532A Everprint Amarillo</t>
  </si>
  <si>
    <t>000495</t>
  </si>
  <si>
    <t>Toner CC533A Everprint Magenta</t>
  </si>
  <si>
    <t>000496</t>
  </si>
  <si>
    <t>Tóner CE311A Everprint Cian</t>
  </si>
  <si>
    <t>000497</t>
  </si>
  <si>
    <t>Tóner CE312A Everprint Amarillo</t>
  </si>
  <si>
    <t>000498</t>
  </si>
  <si>
    <t>Tóner CE313A Everprint Magenta</t>
  </si>
  <si>
    <t>000334</t>
  </si>
  <si>
    <t>Tóner  DELL G910C  NEGRO</t>
  </si>
  <si>
    <t>000335</t>
  </si>
  <si>
    <t>Tóner DELL  G907C  CYAN</t>
  </si>
  <si>
    <t>000336</t>
  </si>
  <si>
    <t>Tóner DELL  G908C MAGENTA</t>
  </si>
  <si>
    <t>000337</t>
  </si>
  <si>
    <t>Tóner  DELL G909C  AMARILLO</t>
  </si>
  <si>
    <t>000352</t>
  </si>
  <si>
    <t>Toner DELL C233R   NEGRO</t>
  </si>
  <si>
    <t>000346</t>
  </si>
  <si>
    <t>Toner T-2320 TOSHIBA NEGRO</t>
  </si>
  <si>
    <t>000347</t>
  </si>
  <si>
    <t>Toner T-1640 TOSHIBA NEGRO</t>
  </si>
  <si>
    <t>000353</t>
  </si>
  <si>
    <t>Toner T-1200E TOSHIBA NEGRO</t>
  </si>
  <si>
    <t>000354</t>
  </si>
  <si>
    <t>Toner T-1620 TOSHIBA NEGRO</t>
  </si>
  <si>
    <t>000349</t>
  </si>
  <si>
    <t>Toner GPR8 CANON NEGRO</t>
  </si>
  <si>
    <t>000350</t>
  </si>
  <si>
    <t>Toner FX8 CANON NEGRO</t>
  </si>
  <si>
    <t>000376</t>
  </si>
  <si>
    <t>Toner GPR6 CANON NEGRO</t>
  </si>
  <si>
    <t>000374</t>
  </si>
  <si>
    <t>Toner AR-450NT SHARP NEGRO</t>
  </si>
  <si>
    <t>000343</t>
  </si>
  <si>
    <t>Tóner HP CC531A  CYAN</t>
  </si>
  <si>
    <t>000344</t>
  </si>
  <si>
    <t>Tóner HP CC532A  AMARILLO</t>
  </si>
  <si>
    <t>000345</t>
  </si>
  <si>
    <t>Tóner HP CC533A  MAGENTA</t>
  </si>
  <si>
    <t>000355</t>
  </si>
  <si>
    <t>CINTA  EPSON FX-890 NEGRO</t>
  </si>
  <si>
    <t>000356</t>
  </si>
  <si>
    <t>CINTA EPSON FX-2190  NEGRO</t>
  </si>
  <si>
    <t>000357</t>
  </si>
  <si>
    <t>CARTUCHO  HP D8J10A NEGRO</t>
  </si>
  <si>
    <t>000358</t>
  </si>
  <si>
    <t>CARTUCHO HP D8J07A CIAN</t>
  </si>
  <si>
    <t>000359</t>
  </si>
  <si>
    <t>CARTUCHO HP D8J08A MAGENTA</t>
  </si>
  <si>
    <t>000360</t>
  </si>
  <si>
    <t>CARTUCHO HP D8J09A  AMARILLO</t>
  </si>
  <si>
    <t>000365</t>
  </si>
  <si>
    <t>CARTUCHO HP  C9351AL  (21)  NEGRO</t>
  </si>
  <si>
    <t>000377</t>
  </si>
  <si>
    <t>Toner HP Q5950A  NEGRO</t>
  </si>
  <si>
    <t>000378</t>
  </si>
  <si>
    <t>Toner HP Q5951A  CIAN</t>
  </si>
  <si>
    <t>000379</t>
  </si>
  <si>
    <t>Toner HP Q5952A  AMARILLO</t>
  </si>
  <si>
    <t>000380</t>
  </si>
  <si>
    <t>Toner HP Q5953A  MAGENTA</t>
  </si>
  <si>
    <t>000386</t>
  </si>
  <si>
    <t>Toner HP CB543A  MAGENTA</t>
  </si>
  <si>
    <t>000387</t>
  </si>
  <si>
    <t>Toner HP CB435A  NEGRO</t>
  </si>
  <si>
    <t>000735</t>
  </si>
  <si>
    <t>Tóner HP CB540A NEGRO</t>
  </si>
  <si>
    <t>001070</t>
  </si>
  <si>
    <t>Tóner HP CF232A</t>
  </si>
  <si>
    <t>001177</t>
  </si>
  <si>
    <t>Tóner CF500A NEGRO</t>
  </si>
  <si>
    <t>001178</t>
  </si>
  <si>
    <t>Tóner CF501A NEGRO</t>
  </si>
  <si>
    <t>001179</t>
  </si>
  <si>
    <t>Tóner CF502A AMARILLO</t>
  </si>
  <si>
    <t>001180</t>
  </si>
  <si>
    <t>Tóner CF503A MAGENTA</t>
  </si>
  <si>
    <t>001761</t>
  </si>
  <si>
    <t>Tóner HP CE278AC NEGRO</t>
  </si>
  <si>
    <t>001756</t>
  </si>
  <si>
    <t>Tóner HP CF410XC NEGRO</t>
  </si>
  <si>
    <t>001780</t>
  </si>
  <si>
    <t>001781</t>
  </si>
  <si>
    <t>001796</t>
  </si>
  <si>
    <t>001779</t>
  </si>
  <si>
    <t>001757</t>
  </si>
  <si>
    <t>Tóner HP CF321AC  CYAN</t>
  </si>
  <si>
    <t>001758</t>
  </si>
  <si>
    <t>Tóner HP CF322AC  YELLOW</t>
  </si>
  <si>
    <t>001759</t>
  </si>
  <si>
    <t>Tóner HP CF323AC  MAGENTA</t>
  </si>
  <si>
    <t>001762</t>
  </si>
  <si>
    <t>Tóner HP CF287XC  NEGRO</t>
  </si>
  <si>
    <t>001763</t>
  </si>
  <si>
    <t>Tóner HP CF230XC  NEGRO</t>
  </si>
  <si>
    <t>001764</t>
  </si>
  <si>
    <t>Tóner HP CF280XC NEGRO</t>
  </si>
  <si>
    <t>001766</t>
  </si>
  <si>
    <t>001768</t>
  </si>
  <si>
    <t>Tóner HP CE320XC NEGRO</t>
  </si>
  <si>
    <t>Tóner HP CE411XC CYAN</t>
  </si>
  <si>
    <t>Tóner HP CE412XC YELLOW</t>
  </si>
  <si>
    <t>Tóner HP CE413XC MAGENTA</t>
  </si>
  <si>
    <t>001797</t>
  </si>
  <si>
    <t>Tóner HP CE285AC NEGRO</t>
  </si>
  <si>
    <t>002230</t>
  </si>
  <si>
    <t>Toner HP CF-237YC</t>
  </si>
  <si>
    <t>2.3.7.1</t>
  </si>
  <si>
    <t>05</t>
  </si>
  <si>
    <t>001289</t>
  </si>
  <si>
    <t>Aceite de Motor 10W-30 Semisint. 1/4</t>
  </si>
  <si>
    <t>000223</t>
  </si>
  <si>
    <t>Aceite de Transmisión automática  ATF, multhi vehicle, Semi Sintêtico, D3 Mercon V. 1/4</t>
  </si>
  <si>
    <t>000224</t>
  </si>
  <si>
    <t>Aceite Power Stering, Viscocidad @ 40c 41.7-49.9</t>
  </si>
  <si>
    <t>000230</t>
  </si>
  <si>
    <t xml:space="preserve">Bombillos 12v 100w #9004 </t>
  </si>
  <si>
    <t>000234</t>
  </si>
  <si>
    <t>Bombillos 12V  2 Contactos</t>
  </si>
  <si>
    <t>000235</t>
  </si>
  <si>
    <t>Bombillos 12V  1 Contacto</t>
  </si>
  <si>
    <t>000236</t>
  </si>
  <si>
    <t>Bombillos 24V  1 Contacto</t>
  </si>
  <si>
    <t>000237</t>
  </si>
  <si>
    <t>Bombillos 24V  2 Contactos</t>
  </si>
  <si>
    <t>000238</t>
  </si>
  <si>
    <t>Bombillos 24v #H4 75/70w (gris)</t>
  </si>
  <si>
    <t>001689</t>
  </si>
  <si>
    <t>Bombillos H4 12V</t>
  </si>
  <si>
    <t>001690</t>
  </si>
  <si>
    <t>Bombillos H3 12V</t>
  </si>
  <si>
    <t>001726</t>
  </si>
  <si>
    <t>Bombillo H4 de 24V</t>
  </si>
  <si>
    <t>000241</t>
  </si>
  <si>
    <t>Cabezote de Batería</t>
  </si>
  <si>
    <t>000243</t>
  </si>
  <si>
    <t>Cable de unión de Batería</t>
  </si>
  <si>
    <t>99</t>
  </si>
  <si>
    <t>000245</t>
  </si>
  <si>
    <t xml:space="preserve">Coolant Rojo </t>
  </si>
  <si>
    <t>000252</t>
  </si>
  <si>
    <t>Filtros de Aceite HU7116/2x</t>
  </si>
  <si>
    <t>001290</t>
  </si>
  <si>
    <t>Filtro de aceite C-218, (PH4967) americano</t>
  </si>
  <si>
    <t>001292</t>
  </si>
  <si>
    <t>Filtro de aceite C-70</t>
  </si>
  <si>
    <t>000253</t>
  </si>
  <si>
    <t>Filtros de aire 17220-POA-A00</t>
  </si>
  <si>
    <t>000254</t>
  </si>
  <si>
    <t>Filtros de aire 17801-74020</t>
  </si>
  <si>
    <t>000255</t>
  </si>
  <si>
    <t>Filtros de aire 17801-74040 (15070)</t>
  </si>
  <si>
    <t>000256</t>
  </si>
  <si>
    <t>Filtros de aire A25503 (17801-16020-T)</t>
  </si>
  <si>
    <t>001694</t>
  </si>
  <si>
    <t xml:space="preserve">Filtro de aire Ford Everest motor WL, diesel </t>
  </si>
  <si>
    <t>001696</t>
  </si>
  <si>
    <t>Filtro de aire Toyota Hilux, 2009, Diesel</t>
  </si>
  <si>
    <t>001700</t>
  </si>
  <si>
    <t>Filtro de aceite Ford Explorer 2010, gasolina</t>
  </si>
  <si>
    <t>001705</t>
  </si>
  <si>
    <t>Filtro de gasoil Ford Everest, 2008</t>
  </si>
  <si>
    <t>001734</t>
  </si>
  <si>
    <t>Filtros de aire Kia Sportage 2015</t>
  </si>
  <si>
    <t>001737</t>
  </si>
  <si>
    <t>Filtros de aceite Ford Everest motor WL, Diesel</t>
  </si>
  <si>
    <t>001741</t>
  </si>
  <si>
    <t>Filtros de aire Kia Sorente 2014-2018, gasolina</t>
  </si>
  <si>
    <t>001692</t>
  </si>
  <si>
    <t>Fusible para Mitsubishi L200</t>
  </si>
  <si>
    <t>000268</t>
  </si>
  <si>
    <t>Fusibles de 10</t>
  </si>
  <si>
    <t>000269</t>
  </si>
  <si>
    <t>Fusibles de 15</t>
  </si>
  <si>
    <t>000270</t>
  </si>
  <si>
    <t>Fusibles de 20</t>
  </si>
  <si>
    <t>000271</t>
  </si>
  <si>
    <t>Fusibles de 25</t>
  </si>
  <si>
    <t>000272</t>
  </si>
  <si>
    <t>Fusibles de 30</t>
  </si>
  <si>
    <t>000273</t>
  </si>
  <si>
    <t>Fusibles de 5</t>
  </si>
  <si>
    <t>001714</t>
  </si>
  <si>
    <t>Escobillas para limpia vidríos #15</t>
  </si>
  <si>
    <t>001293</t>
  </si>
  <si>
    <t>Escobilla limpia vidrios No.18 (con goma)</t>
  </si>
  <si>
    <t>001454</t>
  </si>
  <si>
    <t>Escobillas de Limpia Vidrios #19</t>
  </si>
  <si>
    <t>001456</t>
  </si>
  <si>
    <t>Escobillas de Limpia Vidrios #22</t>
  </si>
  <si>
    <t>000282</t>
  </si>
  <si>
    <t>Banda de Freno SD823-7696  4/1</t>
  </si>
  <si>
    <t>000283</t>
  </si>
  <si>
    <t>Banda de Freno SD741-7611  4/1</t>
  </si>
  <si>
    <t>000284</t>
  </si>
  <si>
    <t>Banda de Freno SD923-7824  4/1</t>
  </si>
  <si>
    <t>000285</t>
  </si>
  <si>
    <t>Banda de Freno SD465-7345   4/1</t>
  </si>
  <si>
    <t>000286</t>
  </si>
  <si>
    <t>Banda de Freno SD906-7785  4/1</t>
  </si>
  <si>
    <t>000287</t>
  </si>
  <si>
    <t>Banda de Freno B-S-551   4/1</t>
  </si>
  <si>
    <t>000289</t>
  </si>
  <si>
    <t>Banda de Freno B-S-627   4/1</t>
  </si>
  <si>
    <t>000291</t>
  </si>
  <si>
    <t>Banda de Freno B-5-587  4/4</t>
  </si>
  <si>
    <t>000293</t>
  </si>
  <si>
    <t>Banda de Freno CS-6712  4/1</t>
  </si>
  <si>
    <t>000294</t>
  </si>
  <si>
    <t>Banda de Freno SM 3241  4/2</t>
  </si>
  <si>
    <t>001706</t>
  </si>
  <si>
    <t>Banda de frenos trasera para Mitsubishi, 2015</t>
  </si>
  <si>
    <t>001708</t>
  </si>
  <si>
    <t>Bandas de freno trasera Nissan X-Trail 2004-2006</t>
  </si>
  <si>
    <t>001709</t>
  </si>
  <si>
    <t>Banda de frenos trasera, Ford Everest</t>
  </si>
  <si>
    <t>001711</t>
  </si>
  <si>
    <t>Banda de frenos trasera Ford Explorer, 2010</t>
  </si>
  <si>
    <t>001712</t>
  </si>
  <si>
    <t>Banda de frenos delantera Ford Explorer, 2010</t>
  </si>
  <si>
    <t>001713</t>
  </si>
  <si>
    <t>Bandas de frenos trasera Toyota Hilux,2009</t>
  </si>
  <si>
    <t>001727</t>
  </si>
  <si>
    <t xml:space="preserve">Bandas de freno traseras para Kia Sorento 2014-2018 </t>
  </si>
  <si>
    <t>001728</t>
  </si>
  <si>
    <t>Bandas de freno delanteras para Kia Sorento 2014-2015</t>
  </si>
  <si>
    <t>001731</t>
  </si>
  <si>
    <t>Bandas de frenos delantera Kia Sportage 2005</t>
  </si>
  <si>
    <t>001732</t>
  </si>
  <si>
    <t>Bandas de frenos traseras Kia Sportage 2005</t>
  </si>
  <si>
    <t xml:space="preserve"> </t>
  </si>
  <si>
    <t>Total  RD$</t>
  </si>
  <si>
    <t>ACTIVOS</t>
  </si>
  <si>
    <t>2.6.1.4</t>
  </si>
  <si>
    <t>000894</t>
  </si>
  <si>
    <t>Nevera de 12 Pies, Negra/Gris, Marca Cetron</t>
  </si>
  <si>
    <t>000885</t>
  </si>
  <si>
    <t>Tostadora (Sandwichera) cromada, 1500W -3 en 1 parrilla, marca Black And Deker.</t>
  </si>
  <si>
    <t>2.6.5.4</t>
  </si>
  <si>
    <t>002056</t>
  </si>
  <si>
    <t>Compresor de 3 Toneladas  Monofásico, rotativo a 208voltios</t>
  </si>
  <si>
    <t>001239</t>
  </si>
  <si>
    <t>Cafetera Eléctrica 30 tazas</t>
  </si>
  <si>
    <t>001379</t>
  </si>
  <si>
    <t>Licuadora 38x20x15cm, 450w, jarra plástica de 6 tazas, 6 velocidades, American</t>
  </si>
  <si>
    <t>001977</t>
  </si>
  <si>
    <t xml:space="preserve">Estufa de gas con horno, 12x12x10", A/inoxidable, 4 quemadores, 20 pulg. Marca Cetron </t>
  </si>
  <si>
    <t>001383</t>
  </si>
  <si>
    <t>Estufa de gas con horno, 12x12x10", A/inoxidable, 4 quemadores, 20 pulg.Whilpool</t>
  </si>
  <si>
    <t>002092</t>
  </si>
  <si>
    <t>Calculadora/Sumadora impresora compacta de 12 digitos, negra.</t>
  </si>
  <si>
    <t>002112</t>
  </si>
  <si>
    <t>Bicicleta aro 26"</t>
  </si>
  <si>
    <t>000919</t>
  </si>
  <si>
    <t>Casco Protector</t>
  </si>
  <si>
    <t xml:space="preserve">Total </t>
  </si>
  <si>
    <t>Total Gral.</t>
  </si>
  <si>
    <t>001739</t>
  </si>
  <si>
    <t>Filtros de aire Mitsubishi L200, 2015, Diessel</t>
  </si>
  <si>
    <t>Café molido (Monte Alto)</t>
  </si>
  <si>
    <t>002352</t>
  </si>
  <si>
    <t>Café  Molido (Santo Domingo)</t>
  </si>
  <si>
    <t>Carpeta grande Negra (con clip mixto)</t>
  </si>
  <si>
    <t>000040</t>
  </si>
  <si>
    <t>Felpas azules</t>
  </si>
  <si>
    <t>Felpas negras</t>
  </si>
  <si>
    <t>002121</t>
  </si>
  <si>
    <t>002331</t>
  </si>
  <si>
    <t xml:space="preserve">Botella de 16 Oz. c/valvula Atomizador </t>
  </si>
  <si>
    <t>000002</t>
  </si>
  <si>
    <t>Servilletas comerciales, resistentes, suaves y absorbentes, en paquete de  500/1, color blanco</t>
  </si>
  <si>
    <t>000022</t>
  </si>
  <si>
    <t>002414</t>
  </si>
  <si>
    <t>Ambientador solido tipo cono de 6 onz. Canela, flor de durazno y lavanda)</t>
  </si>
  <si>
    <t>000001</t>
  </si>
  <si>
    <t>Ambientador de 8 onz. (varios aromas) Canela, flor de durazno y lavanda)</t>
  </si>
  <si>
    <t>Fundas Plásticas resistentes, de buena calidad  36x54 Grandes, fardos de 100/1</t>
  </si>
  <si>
    <t>Fundas Plásticas resistentes, de buena calidad, 24x30  Medianas 100/1</t>
  </si>
  <si>
    <t>Fundas Plásticas resistentes, de buena calidad, 17x22  pequeña 100/1 (calibre 120)</t>
  </si>
  <si>
    <t>000011</t>
  </si>
  <si>
    <t>000013</t>
  </si>
  <si>
    <t>Guantes para limpieza latex resistente S,M, L</t>
  </si>
  <si>
    <t>PARES</t>
  </si>
  <si>
    <t>000023</t>
  </si>
  <si>
    <t>Suaper No.24 100% fibra con palo</t>
  </si>
  <si>
    <t>001175</t>
  </si>
  <si>
    <t>002019</t>
  </si>
  <si>
    <t xml:space="preserve">Gel anti-Bacterial con 70% Alcohol </t>
  </si>
  <si>
    <t>000392</t>
  </si>
  <si>
    <t>Azúcar blanca</t>
  </si>
  <si>
    <t>Plato desechables grandes 23.0cm (No.9) em material foam resitente 25/1</t>
  </si>
  <si>
    <t>Plato desechables grandes 15.0cm (No.6) em material foam resitente 25/1</t>
  </si>
  <si>
    <t>000765</t>
  </si>
  <si>
    <t>000766</t>
  </si>
  <si>
    <t>000776</t>
  </si>
  <si>
    <t>000774</t>
  </si>
  <si>
    <t>Toalla de cocina color paste de algodon absorbente</t>
  </si>
  <si>
    <t>uNIDAD</t>
  </si>
  <si>
    <t>Greca para café 12 taza</t>
  </si>
  <si>
    <t>000782</t>
  </si>
  <si>
    <t>002366</t>
  </si>
  <si>
    <t>Cucharita de metal para café</t>
  </si>
  <si>
    <t>001045</t>
  </si>
  <si>
    <t>Taza con plato para Té, cap. 180/220ml, blanca</t>
  </si>
  <si>
    <t>Taza con plato para café, cap. 40/60ml, blanca</t>
  </si>
  <si>
    <t>001238</t>
  </si>
  <si>
    <t>001048</t>
  </si>
  <si>
    <t>Bandeja rectangulares,acero inoxidable, p/servir café med. Aprox. 44.5x29cm</t>
  </si>
  <si>
    <t>001867</t>
  </si>
  <si>
    <t>Vaso para agua 350ml/12onz. Cristal 100% templado</t>
  </si>
  <si>
    <t>002409</t>
  </si>
  <si>
    <t>Vaso de Cristal tranparente, 11/12 onzas, tipo copa.</t>
  </si>
  <si>
    <t>000060</t>
  </si>
  <si>
    <t>000062</t>
  </si>
  <si>
    <t>Espiral de 16mm</t>
  </si>
  <si>
    <t>Espiral de 10mm</t>
  </si>
  <si>
    <t>Espiral de 12mm</t>
  </si>
  <si>
    <t>000977</t>
  </si>
  <si>
    <t>000079</t>
  </si>
  <si>
    <t>000080</t>
  </si>
  <si>
    <t>Grapadora standard negra</t>
  </si>
  <si>
    <t>Lapiceros con Cuerpo Plástico, Tinta azul</t>
  </si>
  <si>
    <t>000113</t>
  </si>
  <si>
    <t>Perforadora en Metal 3 Hoyos</t>
  </si>
  <si>
    <t xml:space="preserve">Carpeta Folders Satinados 8 1/2x11 25/1 (Varios Colores), </t>
  </si>
  <si>
    <t>000618</t>
  </si>
  <si>
    <t>Carpeta Blanca C/Covers 3 argollas 5"</t>
  </si>
  <si>
    <t>001021</t>
  </si>
  <si>
    <t>Llavero plástico</t>
  </si>
  <si>
    <t xml:space="preserve">Carpeta 3¨Blanca C/Covers 3 argollas, </t>
  </si>
  <si>
    <t>Tabla plástica de apoyo con clip pisa papel</t>
  </si>
  <si>
    <t xml:space="preserve">Folders manila 81/2x11 (100) </t>
  </si>
  <si>
    <t>002367</t>
  </si>
  <si>
    <t>Clips revestidos 33mm 100/1 (Pequeños)</t>
  </si>
  <si>
    <t xml:space="preserve">Ganchos mixtos revestidos plástico (macho y hembra) </t>
  </si>
  <si>
    <t>Clip revestidos 50mm 100/1 (Jumbo)</t>
  </si>
  <si>
    <t>002394</t>
  </si>
  <si>
    <t>002395</t>
  </si>
  <si>
    <t>002396</t>
  </si>
  <si>
    <t>Organizador de escritorio, malla de alambre de acero resistente, dimensión aproximadamente en pulgadas 8.75 ancho *5.5 profundidad *5</t>
  </si>
  <si>
    <t>Pizarra blanca 24x36, marco de metal, con accesorios (marcador y borrador)</t>
  </si>
  <si>
    <t>Sobre Manila 9x15 (500/1)</t>
  </si>
  <si>
    <t>002391</t>
  </si>
  <si>
    <t>002392</t>
  </si>
  <si>
    <t>002393</t>
  </si>
  <si>
    <t>Desinfectante Líquido Antibacterial (Lavanda y bebé)</t>
  </si>
  <si>
    <t>Desinfectante en spray antibacterial contra virus y bacterias 19onz.</t>
  </si>
  <si>
    <t>001745</t>
  </si>
  <si>
    <t>Lanilla 9"</t>
  </si>
  <si>
    <t>Pañito en hilo p/bandeja, blanco, med. Aprox. 42x25cm.</t>
  </si>
  <si>
    <t>2.3.2.2</t>
  </si>
  <si>
    <t>Etiquetas de fila</t>
  </si>
  <si>
    <t>Total general</t>
  </si>
  <si>
    <t>Suma de Valor en RD$</t>
  </si>
  <si>
    <t>Junio 2021</t>
  </si>
  <si>
    <t>Pin espuma de19 oz.</t>
  </si>
  <si>
    <t>000017</t>
  </si>
  <si>
    <t>Detergente en Polvo en empaque de una libra sellado (400 g)</t>
  </si>
  <si>
    <t>000006</t>
  </si>
  <si>
    <t>Termo para café tipo bomba1 litro, mat. Plástico, negro</t>
  </si>
  <si>
    <t>002415</t>
  </si>
  <si>
    <t>Termo para café tipo bomba 1.8 litro, mat. Plástico, negro</t>
  </si>
  <si>
    <t>002408</t>
  </si>
  <si>
    <t>Abrazadera de Lampara</t>
  </si>
  <si>
    <t>000139</t>
  </si>
  <si>
    <t>Folder satinados, color azul  con bolsillos</t>
  </si>
  <si>
    <t>000074</t>
  </si>
  <si>
    <t xml:space="preserve">Sobres Manila 10x15 </t>
  </si>
  <si>
    <t>000478</t>
  </si>
  <si>
    <t>002389</t>
  </si>
  <si>
    <t>Borrador de pizarra</t>
  </si>
  <si>
    <t>001524</t>
  </si>
  <si>
    <t>Limpiador de Cristal 500 ml. Con atomizador</t>
  </si>
  <si>
    <t>Alfombra para piso, Supermat 500, 25.5x38", 12mm de grosor, antihongos.</t>
  </si>
  <si>
    <t>002493</t>
  </si>
  <si>
    <t>Tóner HP CF401A  CYAN</t>
  </si>
  <si>
    <t>Tóner HP CF402A  AMARILLO</t>
  </si>
  <si>
    <t>Tóner HP CF403A  MAGENTA</t>
  </si>
  <si>
    <t>000460</t>
  </si>
  <si>
    <t>000461</t>
  </si>
  <si>
    <t>000462</t>
  </si>
  <si>
    <t>Papel Continuo 9.5x11, 3 copias y un original</t>
  </si>
  <si>
    <t>000102</t>
  </si>
  <si>
    <t>Extensión Eléctrica de 25 pies</t>
  </si>
  <si>
    <t>000174</t>
  </si>
  <si>
    <t>000184</t>
  </si>
  <si>
    <t>Regleta de 6 salidas</t>
  </si>
  <si>
    <t>Al 30 de Septiembre 2021</t>
  </si>
  <si>
    <t>000295</t>
  </si>
  <si>
    <t>Bocina para computadora</t>
  </si>
  <si>
    <t>001769</t>
  </si>
  <si>
    <t>Tóner HP CB436AC NEGRO</t>
  </si>
  <si>
    <t>001778</t>
  </si>
  <si>
    <t>Tóner HP CF283XC NEGRO</t>
  </si>
  <si>
    <t>002549</t>
  </si>
  <si>
    <t>Memorias 8GB</t>
  </si>
  <si>
    <t>002363</t>
  </si>
  <si>
    <t xml:space="preserve">Memorias 16GB </t>
  </si>
  <si>
    <t>002550</t>
  </si>
  <si>
    <t>Teclado para computadora USB, negro</t>
  </si>
  <si>
    <t>00385</t>
  </si>
  <si>
    <t>00386</t>
  </si>
  <si>
    <t>Tóner HP CB541A CYAN</t>
  </si>
  <si>
    <t>Tóner HP CB543A MAGENTA</t>
  </si>
  <si>
    <t>000457</t>
  </si>
  <si>
    <t>Tóner HP CF400A NEGRO</t>
  </si>
  <si>
    <t>001752</t>
  </si>
  <si>
    <t>Tóner HP CF360XC NEGRO</t>
  </si>
  <si>
    <t>Tóner HP CF361XC CYAN</t>
  </si>
  <si>
    <t>Tóner HP CF362XC YELLOW</t>
  </si>
  <si>
    <t>Tóner HP CF363XC MAGENTA</t>
  </si>
  <si>
    <t>001753</t>
  </si>
  <si>
    <t>001754</t>
  </si>
  <si>
    <t>001755</t>
  </si>
  <si>
    <t>001760</t>
  </si>
  <si>
    <t>Tóner HP CF226XC NEGRO</t>
  </si>
  <si>
    <t>Toner HP CE-261AC CYAN</t>
  </si>
  <si>
    <t>Toner HP CE-262AC MAGENTA</t>
  </si>
  <si>
    <t>000330</t>
  </si>
  <si>
    <t>Toner HP CE-260A NEGRO</t>
  </si>
  <si>
    <t>Bandita de goma No. 18 (100/1)</t>
  </si>
  <si>
    <t>000037</t>
  </si>
  <si>
    <t>Lupas</t>
  </si>
  <si>
    <t>002551</t>
  </si>
  <si>
    <t>000912</t>
  </si>
  <si>
    <t>Clips tipo Yoyo para carnet (azul o negro)</t>
  </si>
  <si>
    <t>002554</t>
  </si>
  <si>
    <t>Cola amarilla</t>
  </si>
  <si>
    <t>001623</t>
  </si>
  <si>
    <t>Guarra</t>
  </si>
  <si>
    <t>001622</t>
  </si>
  <si>
    <t>Retardador</t>
  </si>
  <si>
    <t>002555</t>
  </si>
  <si>
    <t>002556</t>
  </si>
  <si>
    <t>Flex Rex</t>
  </si>
  <si>
    <t>000747</t>
  </si>
  <si>
    <t>Thinner</t>
  </si>
  <si>
    <t>002524</t>
  </si>
  <si>
    <t>Masilla aútomotriz</t>
  </si>
  <si>
    <t>001609</t>
  </si>
  <si>
    <t>Sealer</t>
  </si>
  <si>
    <t>002557</t>
  </si>
  <si>
    <t xml:space="preserve">Relleno de automotriz </t>
  </si>
  <si>
    <t>002558</t>
  </si>
  <si>
    <t>Cola auretano</t>
  </si>
  <si>
    <t>2.3.7.2.</t>
  </si>
  <si>
    <t xml:space="preserve">Laca blanca automotriz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</si>
</sst>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</numFmts>
  <fonts count="58">
    <font>
      <sz val="8"/>
      <color rgb="FF00000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32" borderId="0">
      <alignment vertical="center" wrapText="1"/>
      <protection/>
    </xf>
    <xf numFmtId="0" fontId="2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2">
    <xf numFmtId="0" fontId="0" fillId="0" borderId="0" xfId="0" applyFont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164" fontId="3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wrapText="1"/>
    </xf>
    <xf numFmtId="165" fontId="4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43" fontId="5" fillId="0" borderId="0" xfId="0" applyNumberFormat="1" applyFont="1" applyAlignment="1">
      <alignment horizontal="right" vertical="center"/>
    </xf>
    <xf numFmtId="43" fontId="6" fillId="34" borderId="0" xfId="0" applyNumberFormat="1" applyFont="1" applyFill="1" applyBorder="1" applyAlignment="1">
      <alignment vertical="center" wrapText="1"/>
    </xf>
    <xf numFmtId="165" fontId="8" fillId="34" borderId="0" xfId="0" applyNumberFormat="1" applyFont="1" applyFill="1" applyBorder="1" applyAlignment="1">
      <alignment vertical="center"/>
    </xf>
    <xf numFmtId="43" fontId="8" fillId="34" borderId="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 wrapText="1"/>
    </xf>
    <xf numFmtId="164" fontId="11" fillId="36" borderId="10" xfId="0" applyNumberFormat="1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43" fontId="11" fillId="36" borderId="10" xfId="0" applyNumberFormat="1" applyFont="1" applyFill="1" applyBorder="1" applyAlignment="1">
      <alignment horizontal="center" vertical="center" wrapText="1"/>
    </xf>
    <xf numFmtId="43" fontId="11" fillId="36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43" fontId="5" fillId="34" borderId="11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43" fontId="5" fillId="34" borderId="0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left" vertical="center" wrapText="1"/>
    </xf>
    <xf numFmtId="43" fontId="6" fillId="34" borderId="0" xfId="0" applyNumberFormat="1" applyFont="1" applyFill="1" applyBorder="1" applyAlignment="1">
      <alignment horizontal="left" vertical="center" wrapText="1"/>
    </xf>
    <xf numFmtId="43" fontId="2" fillId="34" borderId="0" xfId="0" applyNumberFormat="1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164" fontId="5" fillId="38" borderId="11" xfId="0" applyNumberFormat="1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center" vertical="center"/>
    </xf>
    <xf numFmtId="49" fontId="5" fillId="38" borderId="11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vertical="center" wrapText="1"/>
    </xf>
    <xf numFmtId="43" fontId="5" fillId="38" borderId="11" xfId="0" applyNumberFormat="1" applyFont="1" applyFill="1" applyBorder="1" applyAlignment="1">
      <alignment vertical="center" wrapText="1"/>
    </xf>
    <xf numFmtId="0" fontId="2" fillId="38" borderId="0" xfId="0" applyFont="1" applyFill="1" applyBorder="1" applyAlignment="1">
      <alignment vertical="center" wrapText="1"/>
    </xf>
    <xf numFmtId="0" fontId="0" fillId="39" borderId="0" xfId="0" applyFont="1" applyFill="1" applyAlignment="1">
      <alignment vertical="center" wrapText="1"/>
    </xf>
    <xf numFmtId="49" fontId="5" fillId="38" borderId="12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43" fontId="55" fillId="0" borderId="13" xfId="46" applyFont="1" applyBorder="1" applyAlignment="1">
      <alignment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 indent="1"/>
    </xf>
    <xf numFmtId="0" fontId="55" fillId="0" borderId="13" xfId="0" applyFont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49" fontId="4" fillId="38" borderId="11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vertical="center" wrapText="1"/>
    </xf>
    <xf numFmtId="49" fontId="5" fillId="38" borderId="12" xfId="0" applyNumberFormat="1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vertical="center" wrapText="1"/>
    </xf>
    <xf numFmtId="0" fontId="5" fillId="39" borderId="13" xfId="0" applyFont="1" applyFill="1" applyBorder="1" applyAlignment="1">
      <alignment horizontal="center" vertical="center" wrapText="1"/>
    </xf>
    <xf numFmtId="43" fontId="5" fillId="39" borderId="13" xfId="46" applyFont="1" applyFill="1" applyBorder="1" applyAlignment="1">
      <alignment vertical="center" wrapText="1"/>
    </xf>
    <xf numFmtId="0" fontId="5" fillId="40" borderId="13" xfId="0" applyFont="1" applyFill="1" applyBorder="1" applyAlignment="1">
      <alignment vertical="center" wrapText="1"/>
    </xf>
    <xf numFmtId="0" fontId="56" fillId="39" borderId="0" xfId="0" applyFont="1" applyFill="1" applyAlignment="1">
      <alignment vertical="center" wrapText="1"/>
    </xf>
    <xf numFmtId="0" fontId="4" fillId="38" borderId="11" xfId="0" applyFont="1" applyFill="1" applyBorder="1" applyAlignment="1">
      <alignment horizontal="center" vertical="center"/>
    </xf>
    <xf numFmtId="4" fontId="13" fillId="40" borderId="13" xfId="0" applyNumberFormat="1" applyFont="1" applyFill="1" applyBorder="1" applyAlignment="1">
      <alignment vertical="center" wrapText="1"/>
    </xf>
    <xf numFmtId="43" fontId="5" fillId="39" borderId="13" xfId="46" applyFont="1" applyFill="1" applyBorder="1" applyAlignment="1">
      <alignment vertical="center" wrapText="1"/>
    </xf>
    <xf numFmtId="0" fontId="5" fillId="39" borderId="11" xfId="0" applyFont="1" applyFill="1" applyBorder="1" applyAlignment="1">
      <alignment horizontal="center" vertical="center" wrapText="1"/>
    </xf>
    <xf numFmtId="43" fontId="5" fillId="39" borderId="13" xfId="48" applyFont="1" applyFill="1" applyBorder="1" applyAlignment="1">
      <alignment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43" fontId="3" fillId="38" borderId="11" xfId="0" applyNumberFormat="1" applyFont="1" applyFill="1" applyBorder="1" applyAlignment="1">
      <alignment vertical="center" wrapText="1"/>
    </xf>
    <xf numFmtId="49" fontId="5" fillId="38" borderId="12" xfId="0" applyNumberFormat="1" applyFont="1" applyFill="1" applyBorder="1" applyAlignment="1">
      <alignment horizontal="left" vertical="center" wrapText="1"/>
    </xf>
    <xf numFmtId="0" fontId="5" fillId="38" borderId="11" xfId="0" applyFont="1" applyFill="1" applyBorder="1" applyAlignment="1">
      <alignment horizontal="center" vertical="center" wrapText="1"/>
    </xf>
    <xf numFmtId="164" fontId="5" fillId="38" borderId="11" xfId="0" applyNumberFormat="1" applyFont="1" applyFill="1" applyBorder="1" applyAlignment="1">
      <alignment horizontal="left" vertical="center" wrapText="1"/>
    </xf>
    <xf numFmtId="49" fontId="4" fillId="38" borderId="11" xfId="0" applyNumberFormat="1" applyFont="1" applyFill="1" applyBorder="1" applyAlignment="1">
      <alignment horizontal="center" vertical="center"/>
    </xf>
    <xf numFmtId="43" fontId="5" fillId="38" borderId="11" xfId="0" applyNumberFormat="1" applyFont="1" applyFill="1" applyBorder="1" applyAlignment="1">
      <alignment vertical="center" wrapText="1"/>
    </xf>
    <xf numFmtId="0" fontId="5" fillId="39" borderId="13" xfId="0" applyFont="1" applyFill="1" applyBorder="1" applyAlignment="1">
      <alignment vertical="center" wrapText="1"/>
    </xf>
    <xf numFmtId="49" fontId="5" fillId="38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164" fontId="5" fillId="38" borderId="11" xfId="0" applyNumberFormat="1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center" vertical="center"/>
    </xf>
    <xf numFmtId="49" fontId="5" fillId="38" borderId="12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horizontal="center" vertical="center" wrapText="1"/>
    </xf>
    <xf numFmtId="43" fontId="5" fillId="38" borderId="11" xfId="0" applyNumberFormat="1" applyFont="1" applyFill="1" applyBorder="1" applyAlignment="1">
      <alignment vertical="center" wrapText="1"/>
    </xf>
    <xf numFmtId="0" fontId="13" fillId="38" borderId="11" xfId="0" applyFont="1" applyFill="1" applyBorder="1" applyAlignment="1">
      <alignment vertical="center" wrapText="1"/>
    </xf>
    <xf numFmtId="43" fontId="13" fillId="38" borderId="11" xfId="0" applyNumberFormat="1" applyFont="1" applyFill="1" applyBorder="1" applyAlignment="1">
      <alignment vertical="center" wrapText="1"/>
    </xf>
    <xf numFmtId="0" fontId="14" fillId="38" borderId="11" xfId="0" applyFont="1" applyFill="1" applyBorder="1" applyAlignment="1">
      <alignment horizontal="center" vertical="center"/>
    </xf>
    <xf numFmtId="164" fontId="3" fillId="38" borderId="11" xfId="0" applyNumberFormat="1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43" fontId="5" fillId="38" borderId="11" xfId="0" applyNumberFormat="1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43" fontId="6" fillId="38" borderId="11" xfId="0" applyNumberFormat="1" applyFont="1" applyFill="1" applyBorder="1" applyAlignment="1">
      <alignment horizontal="left" vertical="center" wrapText="1"/>
    </xf>
    <xf numFmtId="43" fontId="6" fillId="38" borderId="11" xfId="0" applyNumberFormat="1" applyFont="1" applyFill="1" applyBorder="1" applyAlignment="1">
      <alignment vertical="center" wrapText="1"/>
    </xf>
    <xf numFmtId="0" fontId="2" fillId="38" borderId="0" xfId="0" applyFont="1" applyFill="1" applyBorder="1" applyAlignment="1">
      <alignment horizontal="left" vertical="center" wrapText="1"/>
    </xf>
    <xf numFmtId="0" fontId="2" fillId="38" borderId="0" xfId="0" applyFont="1" applyFill="1" applyBorder="1" applyAlignment="1">
      <alignment horizontal="center" vertical="center" wrapText="1"/>
    </xf>
    <xf numFmtId="49" fontId="5" fillId="38" borderId="0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vertical="center" wrapText="1"/>
    </xf>
    <xf numFmtId="43" fontId="5" fillId="38" borderId="0" xfId="0" applyNumberFormat="1" applyFont="1" applyFill="1" applyBorder="1" applyAlignment="1">
      <alignment vertical="center" wrapText="1"/>
    </xf>
    <xf numFmtId="14" fontId="5" fillId="38" borderId="11" xfId="0" applyNumberFormat="1" applyFont="1" applyFill="1" applyBorder="1" applyAlignment="1">
      <alignment horizontal="left" vertical="center" wrapText="1"/>
    </xf>
    <xf numFmtId="0" fontId="5" fillId="38" borderId="0" xfId="0" applyFont="1" applyFill="1" applyBorder="1" applyAlignment="1">
      <alignment horizontal="center" vertical="center" wrapText="1"/>
    </xf>
    <xf numFmtId="164" fontId="5" fillId="38" borderId="0" xfId="0" applyNumberFormat="1" applyFont="1" applyFill="1" applyBorder="1" applyAlignment="1">
      <alignment horizontal="left" vertical="center" wrapText="1"/>
    </xf>
    <xf numFmtId="0" fontId="4" fillId="38" borderId="0" xfId="0" applyFont="1" applyFill="1" applyBorder="1" applyAlignment="1">
      <alignment horizontal="center" vertical="center"/>
    </xf>
    <xf numFmtId="43" fontId="6" fillId="38" borderId="10" xfId="0" applyNumberFormat="1" applyFont="1" applyFill="1" applyBorder="1" applyAlignment="1">
      <alignment horizontal="left" vertical="center" wrapText="1"/>
    </xf>
    <xf numFmtId="43" fontId="6" fillId="38" borderId="1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sz val="9"/>
      </font>
      <border/>
    </dxf>
    <dxf>
      <border>
        <left style="thin"/>
        <right style="thin"/>
        <top style="thin"/>
        <bottom style="thin"/>
      </border>
    </dxf>
    <dxf>
      <font>
        <sz val="1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819150</xdr:colOff>
      <xdr:row>1</xdr:row>
      <xdr:rowOff>9525</xdr:rowOff>
    </xdr:from>
    <xdr:to>
      <xdr:col>5</xdr:col>
      <xdr:colOff>2495550</xdr:colOff>
      <xdr:row>8</xdr:row>
      <xdr:rowOff>38100</xdr:rowOff>
    </xdr:to>
    <xdr:pic>
      <xdr:nvPicPr>
        <xdr:cNvPr id="1" name="2 Imagen" descr="C:\Users\ofigueroa\Desktop\Interior y Policia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33350"/>
          <a:ext cx="1676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514</xdr:row>
      <xdr:rowOff>85725</xdr:rowOff>
    </xdr:from>
    <xdr:to>
      <xdr:col>11</xdr:col>
      <xdr:colOff>85725</xdr:colOff>
      <xdr:row>547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6774000"/>
          <a:ext cx="1048702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Subcuenta">
      <sharedItems containsMixedTypes="0" count="17">
        <s v="2.3.9.9"/>
        <s v="2.3.9.1"/>
        <s v="2.3.9.3"/>
        <s v="2.3.1.1"/>
        <s v="2.3.5.5"/>
        <s v="2.3.9.5"/>
        <s v="2.3.2.2"/>
        <s v="2.3.6.3"/>
        <s v="2.3.9.6"/>
        <s v="2.3.9.8"/>
        <s v="2.3.7.2"/>
        <s v="2.3.5.4"/>
        <s v="2.3.9.2"/>
        <s v="2.3.3.2"/>
        <s v="2.3.3.1"/>
        <s v="2.3.3.3"/>
        <s v="2.3.7.1"/>
      </sharedItems>
    </cacheField>
    <cacheField name="Auxiliar">
      <sharedItems containsMixedTypes="1" containsNumber="1" containsInteger="1" count="6">
        <s v="01"/>
        <s v="03"/>
        <n v="99"/>
        <s v="06"/>
        <s v="05"/>
        <s v="99"/>
      </sharedItems>
    </cacheField>
    <cacheField name="C?digo Institucional">
      <sharedItems containsMixedTypes="0"/>
    </cacheField>
    <cacheField name="Descripci?n ">
      <sharedItems containsMixedTypes="0"/>
    </cacheField>
    <cacheField name="Unidad de Medida">
      <sharedItems containsMixedTypes="0"/>
    </cacheField>
    <cacheField name="Existencia">
      <sharedItems containsSemiMixedTypes="0" containsString="0" containsMixedTypes="0" containsNumber="1" containsInteger="1"/>
    </cacheField>
    <cacheField name="Costo Unitario en RD$">
      <sharedItems containsSemiMixedTypes="0" containsString="0" containsMixedTypes="0" containsNumber="1"/>
    </cacheField>
    <cacheField name="Valor en RD$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41" firstHeaderRow="1" firstDataRow="1" firstDataCol="1"/>
  <pivotFields count="8">
    <pivotField axis="axisRow" showAll="0">
      <items count="18">
        <item x="3"/>
        <item x="6"/>
        <item x="14"/>
        <item x="13"/>
        <item x="15"/>
        <item x="11"/>
        <item x="4"/>
        <item x="7"/>
        <item x="16"/>
        <item x="10"/>
        <item x="1"/>
        <item x="12"/>
        <item x="2"/>
        <item x="5"/>
        <item x="8"/>
        <item x="9"/>
        <item x="0"/>
        <item t="default"/>
      </items>
    </pivotField>
    <pivotField axis="axisRow" showAll="0">
      <items count="7">
        <item x="2"/>
        <item x="0"/>
        <item x="1"/>
        <item x="4"/>
        <item x="3"/>
        <item x="5"/>
        <item t="default"/>
      </items>
    </pivotField>
    <pivotField showAll="0"/>
    <pivotField showAll="0"/>
    <pivotField showAll="0"/>
    <pivotField showAll="0"/>
    <pivotField showAll="0"/>
    <pivotField dataField="1" showAll="0" numFmtId="43"/>
  </pivotFields>
  <rowFields count="2">
    <field x="0"/>
    <field x="1"/>
  </rowFields>
  <rowItems count="38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 r="1">
      <x v="2"/>
    </i>
    <i>
      <x v="8"/>
    </i>
    <i r="1">
      <x v="3"/>
    </i>
    <i>
      <x v="9"/>
    </i>
    <i r="1">
      <x/>
    </i>
    <i r="1">
      <x v="4"/>
    </i>
    <i r="1">
      <x v="5"/>
    </i>
    <i>
      <x v="10"/>
    </i>
    <i r="1">
      <x v="1"/>
    </i>
    <i>
      <x v="11"/>
    </i>
    <i r="1">
      <x v="1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>
      <x v="16"/>
    </i>
    <i r="1">
      <x v="1"/>
    </i>
    <i t="grand">
      <x/>
    </i>
  </rowItems>
  <colItems count="1">
    <i/>
  </colItems>
  <dataFields count="1">
    <dataField name="Suma de Valor en RD$" fld="7" baseField="0" baseItem="0"/>
  </dataFields>
  <formats count="3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6"/>
  <sheetViews>
    <sheetView tabSelected="1" zoomScale="90" zoomScaleNormal="90" zoomScalePageLayoutView="0" workbookViewId="0" topLeftCell="A493">
      <selection activeCell="M528" sqref="M527:M528"/>
    </sheetView>
  </sheetViews>
  <sheetFormatPr defaultColWidth="14.5" defaultRowHeight="11.25"/>
  <cols>
    <col min="1" max="1" width="8.16015625" style="0" customWidth="1"/>
    <col min="2" max="2" width="15" style="0" customWidth="1"/>
    <col min="3" max="3" width="11.66015625" style="0" customWidth="1"/>
    <col min="4" max="4" width="9.33203125" style="0" customWidth="1"/>
    <col min="5" max="5" width="13.83203125" style="0" customWidth="1"/>
    <col min="6" max="6" width="53.83203125" style="0" customWidth="1"/>
    <col min="7" max="7" width="13.16015625" style="0" customWidth="1"/>
    <col min="8" max="8" width="12.16015625" style="0" customWidth="1"/>
    <col min="9" max="9" width="14.5" style="0" customWidth="1"/>
    <col min="10" max="10" width="18.83203125" style="0" customWidth="1"/>
    <col min="11" max="28" width="12" style="0" customWidth="1"/>
  </cols>
  <sheetData>
    <row r="1" spans="1:20" ht="9.75">
      <c r="A1" s="115"/>
      <c r="B1" s="111"/>
      <c r="C1" s="111"/>
      <c r="D1" s="111"/>
      <c r="E1" s="111"/>
      <c r="F1" s="111"/>
      <c r="G1" s="111"/>
      <c r="H1" s="111"/>
      <c r="I1" s="111"/>
      <c r="J1" s="11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/>
      <c r="B2" s="3"/>
      <c r="C2" s="2"/>
      <c r="D2" s="2"/>
      <c r="E2" s="4"/>
      <c r="F2" s="5"/>
      <c r="G2" s="6"/>
      <c r="H2" s="7"/>
      <c r="I2" s="8"/>
      <c r="J2" s="9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2"/>
      <c r="B3" s="3"/>
      <c r="C3" s="2"/>
      <c r="D3" s="2"/>
      <c r="E3" s="4"/>
      <c r="F3" s="5"/>
      <c r="G3" s="6"/>
      <c r="H3" s="7"/>
      <c r="I3" s="8"/>
      <c r="J3" s="9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2"/>
      <c r="B4" s="3"/>
      <c r="C4" s="2"/>
      <c r="D4" s="2"/>
      <c r="E4" s="4"/>
      <c r="F4" s="5"/>
      <c r="G4" s="6"/>
      <c r="H4" s="7"/>
      <c r="I4" s="8"/>
      <c r="J4" s="9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2"/>
      <c r="B5" s="3"/>
      <c r="C5" s="2"/>
      <c r="D5" s="2"/>
      <c r="E5" s="4"/>
      <c r="F5" s="5"/>
      <c r="G5" s="6"/>
      <c r="H5" s="7"/>
      <c r="I5" s="8"/>
      <c r="J5" s="9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2"/>
      <c r="B6" s="3"/>
      <c r="C6" s="2"/>
      <c r="D6" s="2"/>
      <c r="E6" s="4"/>
      <c r="F6" s="5"/>
      <c r="G6" s="6"/>
      <c r="H6" s="7"/>
      <c r="I6" s="8"/>
      <c r="J6" s="9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2"/>
      <c r="B7" s="3"/>
      <c r="C7" s="2"/>
      <c r="D7" s="2"/>
      <c r="E7" s="4"/>
      <c r="F7" s="5"/>
      <c r="G7" s="6"/>
      <c r="H7" s="7"/>
      <c r="I7" s="8"/>
      <c r="J7" s="9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>
      <c r="A8" s="2"/>
      <c r="B8" s="3"/>
      <c r="C8" s="2"/>
      <c r="D8" s="2"/>
      <c r="E8" s="112"/>
      <c r="F8" s="111"/>
      <c r="G8" s="10"/>
      <c r="H8" s="2"/>
      <c r="I8" s="11"/>
      <c r="J8" s="9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>
      <c r="A9" s="113" t="s">
        <v>0</v>
      </c>
      <c r="B9" s="111"/>
      <c r="C9" s="111"/>
      <c r="D9" s="111"/>
      <c r="E9" s="111"/>
      <c r="F9" s="111"/>
      <c r="G9" s="111"/>
      <c r="H9" s="111"/>
      <c r="I9" s="111"/>
      <c r="J9" s="11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8" ht="15">
      <c r="A10" s="114" t="s">
        <v>996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9">
      <c r="A11" s="12" t="s">
        <v>1</v>
      </c>
      <c r="B11" s="13" t="s">
        <v>2</v>
      </c>
      <c r="C11" s="14" t="s">
        <v>3</v>
      </c>
      <c r="D11" s="15" t="s">
        <v>4</v>
      </c>
      <c r="E11" s="16" t="s">
        <v>5</v>
      </c>
      <c r="F11" s="14" t="s">
        <v>6</v>
      </c>
      <c r="G11" s="17" t="s">
        <v>7</v>
      </c>
      <c r="H11" s="14" t="s">
        <v>8</v>
      </c>
      <c r="I11" s="18" t="s">
        <v>9</v>
      </c>
      <c r="J11" s="19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20">
        <v>1</v>
      </c>
      <c r="B12" s="21">
        <v>43277</v>
      </c>
      <c r="C12" s="22" t="s">
        <v>11</v>
      </c>
      <c r="D12" s="23" t="s">
        <v>12</v>
      </c>
      <c r="E12" s="24" t="s">
        <v>13</v>
      </c>
      <c r="F12" s="44" t="s">
        <v>14</v>
      </c>
      <c r="G12" s="25" t="s">
        <v>15</v>
      </c>
      <c r="H12" s="26">
        <v>883</v>
      </c>
      <c r="I12" s="27">
        <v>249.22</v>
      </c>
      <c r="J12" s="27">
        <f>H12*I12</f>
        <v>220061.26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6.25">
      <c r="A13" s="73">
        <f>A12+1</f>
        <v>2</v>
      </c>
      <c r="B13" s="41">
        <v>44351</v>
      </c>
      <c r="C13" s="42" t="s">
        <v>16</v>
      </c>
      <c r="D13" s="57" t="s">
        <v>12</v>
      </c>
      <c r="E13" s="48" t="s">
        <v>881</v>
      </c>
      <c r="F13" s="44" t="s">
        <v>882</v>
      </c>
      <c r="G13" s="44" t="s">
        <v>15</v>
      </c>
      <c r="H13" s="50">
        <v>63</v>
      </c>
      <c r="I13" s="45">
        <v>177</v>
      </c>
      <c r="J13" s="45">
        <f aca="true" t="shared" si="0" ref="J13:J72">H13*I13</f>
        <v>11151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6.25">
      <c r="A14" s="73">
        <f aca="true" t="shared" si="1" ref="A14:A77">A13+1</f>
        <v>3</v>
      </c>
      <c r="B14" s="41">
        <v>44351</v>
      </c>
      <c r="C14" s="42" t="s">
        <v>16</v>
      </c>
      <c r="D14" s="57" t="s">
        <v>12</v>
      </c>
      <c r="E14" s="48" t="s">
        <v>883</v>
      </c>
      <c r="F14" s="44" t="s">
        <v>884</v>
      </c>
      <c r="G14" s="44" t="s">
        <v>15</v>
      </c>
      <c r="H14" s="50">
        <v>64</v>
      </c>
      <c r="I14" s="45">
        <v>206.5</v>
      </c>
      <c r="J14" s="45">
        <f t="shared" si="0"/>
        <v>13216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73">
        <f t="shared" si="1"/>
        <v>4</v>
      </c>
      <c r="B15" s="41">
        <v>44351</v>
      </c>
      <c r="C15" s="42" t="s">
        <v>16</v>
      </c>
      <c r="D15" s="57" t="s">
        <v>12</v>
      </c>
      <c r="E15" s="48" t="s">
        <v>878</v>
      </c>
      <c r="F15" s="44" t="s">
        <v>877</v>
      </c>
      <c r="G15" s="45" t="s">
        <v>15</v>
      </c>
      <c r="H15" s="50">
        <v>260</v>
      </c>
      <c r="I15" s="45">
        <v>67.96</v>
      </c>
      <c r="J15" s="45">
        <f t="shared" si="0"/>
        <v>17669.6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73">
        <f t="shared" si="1"/>
        <v>5</v>
      </c>
      <c r="B16" s="41">
        <v>44182</v>
      </c>
      <c r="C16" s="67" t="s">
        <v>16</v>
      </c>
      <c r="D16" s="57" t="s">
        <v>12</v>
      </c>
      <c r="E16" s="48" t="s">
        <v>17</v>
      </c>
      <c r="F16" s="44" t="s">
        <v>18</v>
      </c>
      <c r="G16" s="44" t="s">
        <v>19</v>
      </c>
      <c r="H16" s="50">
        <v>63</v>
      </c>
      <c r="I16" s="74">
        <v>203.45</v>
      </c>
      <c r="J16" s="45">
        <f t="shared" si="0"/>
        <v>12817.349999999999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73">
        <f t="shared" si="1"/>
        <v>6</v>
      </c>
      <c r="B17" s="41">
        <v>42905</v>
      </c>
      <c r="C17" s="42" t="s">
        <v>16</v>
      </c>
      <c r="D17" s="57" t="s">
        <v>12</v>
      </c>
      <c r="E17" s="48" t="s">
        <v>20</v>
      </c>
      <c r="F17" s="44" t="s">
        <v>21</v>
      </c>
      <c r="G17" s="44" t="s">
        <v>15</v>
      </c>
      <c r="H17" s="50">
        <v>54</v>
      </c>
      <c r="I17" s="45">
        <v>35</v>
      </c>
      <c r="J17" s="45">
        <f t="shared" si="0"/>
        <v>1890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6.25">
      <c r="A18" s="73">
        <f t="shared" si="1"/>
        <v>7</v>
      </c>
      <c r="B18" s="41">
        <v>43643</v>
      </c>
      <c r="C18" s="42" t="s">
        <v>16</v>
      </c>
      <c r="D18" s="57" t="s">
        <v>12</v>
      </c>
      <c r="E18" s="48" t="s">
        <v>22</v>
      </c>
      <c r="F18" s="44" t="s">
        <v>954</v>
      </c>
      <c r="G18" s="44" t="s">
        <v>19</v>
      </c>
      <c r="H18" s="50">
        <v>92</v>
      </c>
      <c r="I18" s="45">
        <v>148.32</v>
      </c>
      <c r="J18" s="45">
        <f t="shared" si="0"/>
        <v>13645.439999999999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6.25">
      <c r="A19" s="73">
        <f t="shared" si="1"/>
        <v>8</v>
      </c>
      <c r="B19" s="41">
        <v>44407</v>
      </c>
      <c r="C19" s="42" t="s">
        <v>16</v>
      </c>
      <c r="D19" s="57" t="s">
        <v>12</v>
      </c>
      <c r="E19" s="48" t="s">
        <v>967</v>
      </c>
      <c r="F19" s="59" t="s">
        <v>966</v>
      </c>
      <c r="G19" s="59" t="s">
        <v>23</v>
      </c>
      <c r="H19" s="58">
        <v>38</v>
      </c>
      <c r="I19" s="69">
        <v>29.5</v>
      </c>
      <c r="J19" s="45">
        <f t="shared" si="0"/>
        <v>1121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6.25">
      <c r="A20" s="73">
        <f t="shared" si="1"/>
        <v>9</v>
      </c>
      <c r="B20" s="41">
        <v>44351</v>
      </c>
      <c r="C20" s="42" t="s">
        <v>16</v>
      </c>
      <c r="D20" s="57" t="s">
        <v>12</v>
      </c>
      <c r="E20" s="48" t="s">
        <v>894</v>
      </c>
      <c r="F20" s="44" t="s">
        <v>955</v>
      </c>
      <c r="G20" s="44" t="s">
        <v>15</v>
      </c>
      <c r="H20" s="38">
        <v>28</v>
      </c>
      <c r="I20" s="45">
        <v>389.4</v>
      </c>
      <c r="J20" s="45">
        <f t="shared" si="0"/>
        <v>10903.199999999999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73">
        <f t="shared" si="1"/>
        <v>10</v>
      </c>
      <c r="B21" s="41">
        <v>43460</v>
      </c>
      <c r="C21" s="42" t="s">
        <v>16</v>
      </c>
      <c r="D21" s="57" t="s">
        <v>12</v>
      </c>
      <c r="E21" s="48" t="s">
        <v>24</v>
      </c>
      <c r="F21" s="44" t="s">
        <v>25</v>
      </c>
      <c r="G21" s="44" t="s">
        <v>15</v>
      </c>
      <c r="H21" s="50">
        <v>93</v>
      </c>
      <c r="I21" s="45">
        <v>164.99</v>
      </c>
      <c r="J21" s="45">
        <f t="shared" si="0"/>
        <v>15344.070000000002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73">
        <f t="shared" si="1"/>
        <v>11</v>
      </c>
      <c r="B22" s="41">
        <v>44351</v>
      </c>
      <c r="C22" s="42" t="s">
        <v>16</v>
      </c>
      <c r="D22" s="57" t="s">
        <v>12</v>
      </c>
      <c r="E22" s="48" t="s">
        <v>26</v>
      </c>
      <c r="F22" s="44" t="s">
        <v>27</v>
      </c>
      <c r="G22" s="44" t="s">
        <v>15</v>
      </c>
      <c r="H22" s="50">
        <v>104</v>
      </c>
      <c r="I22" s="45">
        <v>19.31</v>
      </c>
      <c r="J22" s="45">
        <f t="shared" si="0"/>
        <v>2008.2399999999998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6.25">
      <c r="A23" s="73">
        <f t="shared" si="1"/>
        <v>12</v>
      </c>
      <c r="B23" s="41">
        <v>44351</v>
      </c>
      <c r="C23" s="42" t="s">
        <v>16</v>
      </c>
      <c r="D23" s="57" t="s">
        <v>12</v>
      </c>
      <c r="E23" s="48" t="s">
        <v>28</v>
      </c>
      <c r="F23" s="75" t="s">
        <v>885</v>
      </c>
      <c r="G23" s="44" t="s">
        <v>29</v>
      </c>
      <c r="H23" s="50">
        <v>95</v>
      </c>
      <c r="I23" s="45">
        <v>454.88</v>
      </c>
      <c r="J23" s="45">
        <f t="shared" si="0"/>
        <v>43213.6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6.25">
      <c r="A24" s="73">
        <f t="shared" si="1"/>
        <v>13</v>
      </c>
      <c r="B24" s="41">
        <v>44351</v>
      </c>
      <c r="C24" s="42" t="s">
        <v>16</v>
      </c>
      <c r="D24" s="57" t="s">
        <v>12</v>
      </c>
      <c r="E24" s="48" t="s">
        <v>30</v>
      </c>
      <c r="F24" s="75" t="s">
        <v>886</v>
      </c>
      <c r="G24" s="44" t="s">
        <v>29</v>
      </c>
      <c r="H24" s="50">
        <v>160</v>
      </c>
      <c r="I24" s="45">
        <v>286.46</v>
      </c>
      <c r="J24" s="45">
        <f t="shared" si="0"/>
        <v>45833.6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6.25">
      <c r="A25" s="73">
        <f t="shared" si="1"/>
        <v>14</v>
      </c>
      <c r="B25" s="41">
        <v>44351</v>
      </c>
      <c r="C25" s="42" t="s">
        <v>16</v>
      </c>
      <c r="D25" s="57" t="s">
        <v>12</v>
      </c>
      <c r="E25" s="48" t="s">
        <v>888</v>
      </c>
      <c r="F25" s="75" t="s">
        <v>887</v>
      </c>
      <c r="G25" s="44" t="s">
        <v>29</v>
      </c>
      <c r="H25" s="50">
        <v>2</v>
      </c>
      <c r="I25" s="45">
        <v>136.54</v>
      </c>
      <c r="J25" s="45">
        <f t="shared" si="0"/>
        <v>273.08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73">
        <f t="shared" si="1"/>
        <v>15</v>
      </c>
      <c r="B26" s="41">
        <v>44351</v>
      </c>
      <c r="C26" s="42" t="s">
        <v>16</v>
      </c>
      <c r="D26" s="57" t="s">
        <v>12</v>
      </c>
      <c r="E26" s="48" t="s">
        <v>889</v>
      </c>
      <c r="F26" s="75" t="s">
        <v>890</v>
      </c>
      <c r="G26" s="44" t="s">
        <v>891</v>
      </c>
      <c r="H26" s="50">
        <v>62</v>
      </c>
      <c r="I26" s="45">
        <v>44.84</v>
      </c>
      <c r="J26" s="45">
        <f t="shared" si="0"/>
        <v>2780.0800000000004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6.25">
      <c r="A27" s="73">
        <f t="shared" si="1"/>
        <v>16</v>
      </c>
      <c r="B27" s="41">
        <v>44351</v>
      </c>
      <c r="C27" s="42" t="s">
        <v>16</v>
      </c>
      <c r="D27" s="57" t="s">
        <v>12</v>
      </c>
      <c r="E27" s="48" t="s">
        <v>31</v>
      </c>
      <c r="F27" s="44" t="s">
        <v>32</v>
      </c>
      <c r="G27" s="44" t="s">
        <v>19</v>
      </c>
      <c r="H27" s="50">
        <v>133</v>
      </c>
      <c r="I27" s="45">
        <v>120.82</v>
      </c>
      <c r="J27" s="45">
        <f t="shared" si="0"/>
        <v>16069.06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6.25">
      <c r="A28" s="73">
        <f t="shared" si="1"/>
        <v>17</v>
      </c>
      <c r="B28" s="41">
        <v>44351</v>
      </c>
      <c r="C28" s="42" t="s">
        <v>16</v>
      </c>
      <c r="D28" s="57" t="s">
        <v>12</v>
      </c>
      <c r="E28" s="48" t="s">
        <v>33</v>
      </c>
      <c r="F28" s="44" t="s">
        <v>34</v>
      </c>
      <c r="G28" s="44" t="s">
        <v>19</v>
      </c>
      <c r="H28" s="50">
        <v>165</v>
      </c>
      <c r="I28" s="45">
        <v>125.55</v>
      </c>
      <c r="J28" s="45">
        <f t="shared" si="0"/>
        <v>20715.75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73">
        <f t="shared" si="1"/>
        <v>18</v>
      </c>
      <c r="B29" s="41">
        <v>44407</v>
      </c>
      <c r="C29" s="42" t="s">
        <v>16</v>
      </c>
      <c r="D29" s="57" t="s">
        <v>12</v>
      </c>
      <c r="E29" s="48" t="s">
        <v>965</v>
      </c>
      <c r="F29" s="59" t="s">
        <v>964</v>
      </c>
      <c r="G29" s="44" t="s">
        <v>15</v>
      </c>
      <c r="H29" s="58">
        <v>5</v>
      </c>
      <c r="I29" s="69">
        <v>383.5</v>
      </c>
      <c r="J29" s="45">
        <f t="shared" si="0"/>
        <v>1917.5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73">
        <f t="shared" si="1"/>
        <v>19</v>
      </c>
      <c r="B30" s="41">
        <v>43782</v>
      </c>
      <c r="C30" s="42" t="s">
        <v>16</v>
      </c>
      <c r="D30" s="57" t="s">
        <v>12</v>
      </c>
      <c r="E30" s="48" t="s">
        <v>39</v>
      </c>
      <c r="F30" s="44" t="s">
        <v>40</v>
      </c>
      <c r="G30" s="44" t="s">
        <v>15</v>
      </c>
      <c r="H30" s="50">
        <v>60</v>
      </c>
      <c r="I30" s="45">
        <v>157.27</v>
      </c>
      <c r="J30" s="45">
        <f t="shared" si="0"/>
        <v>9436.2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73">
        <f t="shared" si="1"/>
        <v>20</v>
      </c>
      <c r="B31" s="41">
        <v>44351</v>
      </c>
      <c r="C31" s="42" t="s">
        <v>16</v>
      </c>
      <c r="D31" s="57" t="s">
        <v>12</v>
      </c>
      <c r="E31" s="48" t="s">
        <v>41</v>
      </c>
      <c r="F31" s="44" t="s">
        <v>42</v>
      </c>
      <c r="G31" s="44" t="s">
        <v>43</v>
      </c>
      <c r="H31" s="50">
        <v>172</v>
      </c>
      <c r="I31" s="45">
        <v>93.41</v>
      </c>
      <c r="J31" s="45">
        <f t="shared" si="0"/>
        <v>16066.519999999999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73">
        <f t="shared" si="1"/>
        <v>21</v>
      </c>
      <c r="B32" s="41">
        <v>44351</v>
      </c>
      <c r="C32" s="42" t="s">
        <v>16</v>
      </c>
      <c r="D32" s="57" t="s">
        <v>12</v>
      </c>
      <c r="E32" s="48" t="s">
        <v>44</v>
      </c>
      <c r="F32" s="44" t="s">
        <v>45</v>
      </c>
      <c r="G32" s="44" t="s">
        <v>43</v>
      </c>
      <c r="H32" s="76">
        <v>254</v>
      </c>
      <c r="I32" s="45">
        <v>177</v>
      </c>
      <c r="J32" s="45">
        <f t="shared" si="0"/>
        <v>44958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6.25">
      <c r="A33" s="73">
        <f t="shared" si="1"/>
        <v>22</v>
      </c>
      <c r="B33" s="41">
        <v>44351</v>
      </c>
      <c r="C33" s="42" t="s">
        <v>16</v>
      </c>
      <c r="D33" s="57" t="s">
        <v>12</v>
      </c>
      <c r="E33" s="48" t="s">
        <v>880</v>
      </c>
      <c r="F33" s="44" t="s">
        <v>879</v>
      </c>
      <c r="G33" s="44" t="s">
        <v>46</v>
      </c>
      <c r="H33" s="76">
        <v>2</v>
      </c>
      <c r="I33" s="45">
        <v>117.41</v>
      </c>
      <c r="J33" s="45">
        <f t="shared" si="0"/>
        <v>234.82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73">
        <f t="shared" si="1"/>
        <v>23</v>
      </c>
      <c r="B34" s="41">
        <v>44351</v>
      </c>
      <c r="C34" s="42" t="s">
        <v>16</v>
      </c>
      <c r="D34" s="57" t="s">
        <v>12</v>
      </c>
      <c r="E34" s="48" t="s">
        <v>892</v>
      </c>
      <c r="F34" s="44" t="s">
        <v>893</v>
      </c>
      <c r="G34" s="44" t="s">
        <v>15</v>
      </c>
      <c r="H34" s="76">
        <v>5</v>
      </c>
      <c r="I34" s="45">
        <v>141.6</v>
      </c>
      <c r="J34" s="45">
        <f t="shared" si="0"/>
        <v>708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73">
        <f t="shared" si="1"/>
        <v>24</v>
      </c>
      <c r="B35" s="41">
        <v>44407</v>
      </c>
      <c r="C35" s="42" t="s">
        <v>16</v>
      </c>
      <c r="D35" s="57" t="s">
        <v>12</v>
      </c>
      <c r="E35" s="48" t="s">
        <v>47</v>
      </c>
      <c r="F35" s="44" t="s">
        <v>48</v>
      </c>
      <c r="G35" s="44" t="s">
        <v>15</v>
      </c>
      <c r="H35" s="50">
        <v>89</v>
      </c>
      <c r="I35" s="45">
        <v>137.52</v>
      </c>
      <c r="J35" s="45">
        <f t="shared" si="0"/>
        <v>12239.28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73">
        <f t="shared" si="1"/>
        <v>25</v>
      </c>
      <c r="B36" s="41">
        <v>44020</v>
      </c>
      <c r="C36" s="42" t="s">
        <v>16</v>
      </c>
      <c r="D36" s="57" t="s">
        <v>12</v>
      </c>
      <c r="E36" s="48" t="s">
        <v>53</v>
      </c>
      <c r="F36" s="44" t="s">
        <v>54</v>
      </c>
      <c r="G36" s="44" t="s">
        <v>15</v>
      </c>
      <c r="H36" s="38">
        <v>3</v>
      </c>
      <c r="I36" s="45">
        <v>519.14</v>
      </c>
      <c r="J36" s="45">
        <f t="shared" si="0"/>
        <v>1557.42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73">
        <f t="shared" si="1"/>
        <v>26</v>
      </c>
      <c r="B37" s="41">
        <v>44020</v>
      </c>
      <c r="C37" s="42" t="s">
        <v>16</v>
      </c>
      <c r="D37" s="57" t="s">
        <v>12</v>
      </c>
      <c r="E37" s="48" t="s">
        <v>55</v>
      </c>
      <c r="F37" s="44" t="s">
        <v>56</v>
      </c>
      <c r="G37" s="44" t="s">
        <v>15</v>
      </c>
      <c r="H37" s="38">
        <v>17</v>
      </c>
      <c r="I37" s="45">
        <v>356.89</v>
      </c>
      <c r="J37" s="45">
        <f t="shared" si="0"/>
        <v>6067.13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73">
        <f t="shared" si="1"/>
        <v>27</v>
      </c>
      <c r="B38" s="41">
        <v>44351</v>
      </c>
      <c r="C38" s="42" t="s">
        <v>16</v>
      </c>
      <c r="D38" s="57" t="s">
        <v>12</v>
      </c>
      <c r="E38" s="60" t="s">
        <v>55</v>
      </c>
      <c r="F38" s="44" t="s">
        <v>981</v>
      </c>
      <c r="G38" s="44" t="s">
        <v>15</v>
      </c>
      <c r="H38" s="38">
        <v>16</v>
      </c>
      <c r="I38" s="45">
        <v>106.2</v>
      </c>
      <c r="J38" s="45">
        <f t="shared" si="0"/>
        <v>1699.2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73">
        <f t="shared" si="1"/>
        <v>28</v>
      </c>
      <c r="B39" s="41">
        <v>44351</v>
      </c>
      <c r="C39" s="42" t="s">
        <v>16</v>
      </c>
      <c r="D39" s="57" t="s">
        <v>12</v>
      </c>
      <c r="E39" s="48" t="s">
        <v>895</v>
      </c>
      <c r="F39" s="49" t="s">
        <v>896</v>
      </c>
      <c r="G39" s="44" t="s">
        <v>19</v>
      </c>
      <c r="H39" s="38">
        <v>22</v>
      </c>
      <c r="I39" s="45">
        <v>625.4</v>
      </c>
      <c r="J39" s="45">
        <f t="shared" si="0"/>
        <v>13758.8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6.25">
      <c r="A40" s="73">
        <f t="shared" si="1"/>
        <v>29</v>
      </c>
      <c r="B40" s="41" t="s">
        <v>57</v>
      </c>
      <c r="C40" s="42" t="s">
        <v>16</v>
      </c>
      <c r="D40" s="50" t="s">
        <v>12</v>
      </c>
      <c r="E40" s="48" t="s">
        <v>58</v>
      </c>
      <c r="F40" s="44" t="s">
        <v>59</v>
      </c>
      <c r="G40" s="44" t="s">
        <v>15</v>
      </c>
      <c r="H40" s="38">
        <v>25</v>
      </c>
      <c r="I40" s="45">
        <v>0</v>
      </c>
      <c r="J40" s="45">
        <f t="shared" si="0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73">
        <f t="shared" si="1"/>
        <v>30</v>
      </c>
      <c r="B41" s="41">
        <v>43964</v>
      </c>
      <c r="C41" s="42" t="s">
        <v>16</v>
      </c>
      <c r="D41" s="57" t="s">
        <v>12</v>
      </c>
      <c r="E41" s="48" t="s">
        <v>49</v>
      </c>
      <c r="F41" s="44" t="s">
        <v>50</v>
      </c>
      <c r="G41" s="44" t="s">
        <v>15</v>
      </c>
      <c r="H41" s="38">
        <v>2</v>
      </c>
      <c r="I41" s="45">
        <v>2874.48</v>
      </c>
      <c r="J41" s="45">
        <f t="shared" si="0"/>
        <v>5748.96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40" customFormat="1" ht="12.75">
      <c r="A42" s="73">
        <f t="shared" si="1"/>
        <v>31</v>
      </c>
      <c r="B42" s="77">
        <v>44176</v>
      </c>
      <c r="C42" s="42" t="s">
        <v>16</v>
      </c>
      <c r="D42" s="78" t="s">
        <v>12</v>
      </c>
      <c r="E42" s="60" t="s">
        <v>51</v>
      </c>
      <c r="F42" s="49" t="s">
        <v>52</v>
      </c>
      <c r="G42" s="49" t="s">
        <v>19</v>
      </c>
      <c r="H42" s="76">
        <v>16</v>
      </c>
      <c r="I42" s="79">
        <v>600</v>
      </c>
      <c r="J42" s="45">
        <f t="shared" si="0"/>
        <v>9600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ht="12.75">
      <c r="A43" s="73">
        <f t="shared" si="1"/>
        <v>32</v>
      </c>
      <c r="B43" s="41">
        <v>44117</v>
      </c>
      <c r="C43" s="42" t="s">
        <v>36</v>
      </c>
      <c r="D43" s="57" t="s">
        <v>12</v>
      </c>
      <c r="E43" s="48" t="s">
        <v>37</v>
      </c>
      <c r="F43" s="44" t="s">
        <v>38</v>
      </c>
      <c r="G43" s="44" t="s">
        <v>15</v>
      </c>
      <c r="H43" s="50">
        <v>1</v>
      </c>
      <c r="I43" s="45">
        <v>2100</v>
      </c>
      <c r="J43" s="45">
        <f t="shared" si="0"/>
        <v>2100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3">
        <f t="shared" si="1"/>
        <v>33</v>
      </c>
      <c r="B44" s="41">
        <v>44351</v>
      </c>
      <c r="C44" s="42" t="s">
        <v>16</v>
      </c>
      <c r="D44" s="57" t="s">
        <v>12</v>
      </c>
      <c r="E44" s="48" t="s">
        <v>956</v>
      </c>
      <c r="F44" s="44" t="s">
        <v>957</v>
      </c>
      <c r="G44" s="44" t="s">
        <v>15</v>
      </c>
      <c r="H44" s="50">
        <v>13</v>
      </c>
      <c r="I44" s="45">
        <v>16.23</v>
      </c>
      <c r="J44" s="45">
        <f t="shared" si="0"/>
        <v>210.99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73">
        <f t="shared" si="1"/>
        <v>34</v>
      </c>
      <c r="B45" s="41">
        <v>44351</v>
      </c>
      <c r="C45" s="42" t="s">
        <v>16</v>
      </c>
      <c r="D45" s="57" t="s">
        <v>12</v>
      </c>
      <c r="E45" s="48" t="s">
        <v>481</v>
      </c>
      <c r="F45" s="44" t="s">
        <v>482</v>
      </c>
      <c r="G45" s="44" t="s">
        <v>15</v>
      </c>
      <c r="H45" s="50">
        <v>53</v>
      </c>
      <c r="I45" s="45">
        <v>260.54</v>
      </c>
      <c r="J45" s="45">
        <f t="shared" si="0"/>
        <v>13808.62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47" customFormat="1" ht="26.25">
      <c r="A46" s="73">
        <f t="shared" si="1"/>
        <v>35</v>
      </c>
      <c r="B46" s="41">
        <v>44420</v>
      </c>
      <c r="C46" s="42" t="s">
        <v>959</v>
      </c>
      <c r="D46" s="57" t="s">
        <v>12</v>
      </c>
      <c r="E46" s="48" t="s">
        <v>983</v>
      </c>
      <c r="F46" s="59" t="s">
        <v>982</v>
      </c>
      <c r="G46" s="44" t="s">
        <v>15</v>
      </c>
      <c r="H46" s="58">
        <v>2</v>
      </c>
      <c r="I46" s="71">
        <v>6956.1</v>
      </c>
      <c r="J46" s="45">
        <f t="shared" si="0"/>
        <v>13912.2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ht="13.5">
      <c r="A47" s="73">
        <f t="shared" si="1"/>
        <v>36</v>
      </c>
      <c r="B47" s="41">
        <v>44351</v>
      </c>
      <c r="C47" s="42" t="s">
        <v>60</v>
      </c>
      <c r="D47" s="42" t="s">
        <v>12</v>
      </c>
      <c r="E47" s="60" t="s">
        <v>897</v>
      </c>
      <c r="F47" s="49" t="s">
        <v>898</v>
      </c>
      <c r="G47" s="49" t="s">
        <v>23</v>
      </c>
      <c r="H47" s="38">
        <v>560</v>
      </c>
      <c r="I47" s="45">
        <v>35.7</v>
      </c>
      <c r="J47" s="45">
        <f t="shared" si="0"/>
        <v>19992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73">
        <f t="shared" si="1"/>
        <v>37</v>
      </c>
      <c r="B48" s="41">
        <v>44351</v>
      </c>
      <c r="C48" s="42" t="s">
        <v>60</v>
      </c>
      <c r="D48" s="42" t="s">
        <v>12</v>
      </c>
      <c r="E48" s="48" t="s">
        <v>61</v>
      </c>
      <c r="F48" s="44" t="s">
        <v>62</v>
      </c>
      <c r="G48" s="44" t="s">
        <v>23</v>
      </c>
      <c r="H48" s="50">
        <v>920</v>
      </c>
      <c r="I48" s="45">
        <v>30.66</v>
      </c>
      <c r="J48" s="45">
        <f t="shared" si="0"/>
        <v>28207.2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73">
        <f t="shared" si="1"/>
        <v>38</v>
      </c>
      <c r="B49" s="41">
        <v>43798</v>
      </c>
      <c r="C49" s="42" t="s">
        <v>60</v>
      </c>
      <c r="D49" s="42" t="s">
        <v>12</v>
      </c>
      <c r="E49" s="48" t="s">
        <v>63</v>
      </c>
      <c r="F49" s="49" t="s">
        <v>870</v>
      </c>
      <c r="G49" s="44" t="s">
        <v>23</v>
      </c>
      <c r="H49" s="50">
        <v>3</v>
      </c>
      <c r="I49" s="45">
        <v>190</v>
      </c>
      <c r="J49" s="45">
        <f t="shared" si="0"/>
        <v>570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73">
        <f t="shared" si="1"/>
        <v>39</v>
      </c>
      <c r="B50" s="41">
        <v>44316</v>
      </c>
      <c r="C50" s="42" t="s">
        <v>60</v>
      </c>
      <c r="D50" s="42" t="s">
        <v>12</v>
      </c>
      <c r="E50" s="60" t="s">
        <v>869</v>
      </c>
      <c r="F50" s="80" t="s">
        <v>868</v>
      </c>
      <c r="G50" s="44" t="s">
        <v>23</v>
      </c>
      <c r="H50" s="63">
        <v>433</v>
      </c>
      <c r="I50" s="64">
        <v>185.6</v>
      </c>
      <c r="J50" s="45">
        <f t="shared" si="0"/>
        <v>80364.8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73">
        <f t="shared" si="1"/>
        <v>40</v>
      </c>
      <c r="B51" s="41">
        <v>43782</v>
      </c>
      <c r="C51" s="42" t="s">
        <v>64</v>
      </c>
      <c r="D51" s="42" t="s">
        <v>12</v>
      </c>
      <c r="E51" s="48" t="s">
        <v>65</v>
      </c>
      <c r="F51" s="44" t="s">
        <v>66</v>
      </c>
      <c r="G51" s="44" t="s">
        <v>46</v>
      </c>
      <c r="H51" s="50">
        <v>2996</v>
      </c>
      <c r="I51" s="45">
        <v>26.86</v>
      </c>
      <c r="J51" s="45">
        <f t="shared" si="0"/>
        <v>80472.56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73">
        <f t="shared" si="1"/>
        <v>41</v>
      </c>
      <c r="B52" s="41">
        <v>43706</v>
      </c>
      <c r="C52" s="42" t="s">
        <v>64</v>
      </c>
      <c r="D52" s="42" t="s">
        <v>12</v>
      </c>
      <c r="E52" s="48" t="s">
        <v>67</v>
      </c>
      <c r="F52" s="44" t="s">
        <v>68</v>
      </c>
      <c r="G52" s="44" t="s">
        <v>46</v>
      </c>
      <c r="H52" s="50">
        <v>1785</v>
      </c>
      <c r="I52" s="45">
        <v>19.73</v>
      </c>
      <c r="J52" s="45">
        <f t="shared" si="0"/>
        <v>35218.05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73">
        <f t="shared" si="1"/>
        <v>42</v>
      </c>
      <c r="B53" s="41">
        <v>43048</v>
      </c>
      <c r="C53" s="42" t="s">
        <v>64</v>
      </c>
      <c r="D53" s="42" t="s">
        <v>12</v>
      </c>
      <c r="E53" s="48" t="s">
        <v>69</v>
      </c>
      <c r="F53" s="44" t="s">
        <v>70</v>
      </c>
      <c r="G53" s="44" t="s">
        <v>46</v>
      </c>
      <c r="H53" s="50">
        <v>352</v>
      </c>
      <c r="I53" s="45">
        <v>42.16</v>
      </c>
      <c r="J53" s="45">
        <f t="shared" si="0"/>
        <v>14840.32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73">
        <f t="shared" si="1"/>
        <v>43</v>
      </c>
      <c r="B54" s="41">
        <v>44351</v>
      </c>
      <c r="C54" s="42" t="s">
        <v>77</v>
      </c>
      <c r="D54" s="42" t="s">
        <v>12</v>
      </c>
      <c r="E54" s="48" t="s">
        <v>71</v>
      </c>
      <c r="F54" s="44" t="s">
        <v>72</v>
      </c>
      <c r="G54" s="44" t="s">
        <v>15</v>
      </c>
      <c r="H54" s="76">
        <v>244</v>
      </c>
      <c r="I54" s="45">
        <v>79.3</v>
      </c>
      <c r="J54" s="45">
        <f t="shared" si="0"/>
        <v>19349.2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6.25">
      <c r="A55" s="73">
        <f t="shared" si="1"/>
        <v>44</v>
      </c>
      <c r="B55" s="41">
        <v>44351</v>
      </c>
      <c r="C55" s="42" t="s">
        <v>77</v>
      </c>
      <c r="D55" s="42" t="s">
        <v>12</v>
      </c>
      <c r="E55" s="60" t="s">
        <v>901</v>
      </c>
      <c r="F55" s="49" t="s">
        <v>899</v>
      </c>
      <c r="G55" s="49" t="s">
        <v>46</v>
      </c>
      <c r="H55" s="76">
        <v>4</v>
      </c>
      <c r="I55" s="45">
        <v>38.94</v>
      </c>
      <c r="J55" s="45">
        <f t="shared" si="0"/>
        <v>155.76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6.25">
      <c r="A56" s="73">
        <f t="shared" si="1"/>
        <v>45</v>
      </c>
      <c r="B56" s="41">
        <v>44351</v>
      </c>
      <c r="C56" s="42" t="s">
        <v>77</v>
      </c>
      <c r="D56" s="42" t="s">
        <v>12</v>
      </c>
      <c r="E56" s="60" t="s">
        <v>902</v>
      </c>
      <c r="F56" s="49" t="s">
        <v>900</v>
      </c>
      <c r="G56" s="49" t="s">
        <v>46</v>
      </c>
      <c r="H56" s="76">
        <v>39</v>
      </c>
      <c r="I56" s="45">
        <v>47.2</v>
      </c>
      <c r="J56" s="45">
        <f t="shared" si="0"/>
        <v>1840.8000000000002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6.25">
      <c r="A57" s="73">
        <f t="shared" si="1"/>
        <v>46</v>
      </c>
      <c r="B57" s="41">
        <v>43643</v>
      </c>
      <c r="C57" s="42" t="s">
        <v>64</v>
      </c>
      <c r="D57" s="42" t="s">
        <v>12</v>
      </c>
      <c r="E57" s="48" t="s">
        <v>75</v>
      </c>
      <c r="F57" s="44" t="s">
        <v>76</v>
      </c>
      <c r="G57" s="44" t="s">
        <v>15</v>
      </c>
      <c r="H57" s="50">
        <v>270</v>
      </c>
      <c r="I57" s="45">
        <v>6.6</v>
      </c>
      <c r="J57" s="45">
        <f t="shared" si="0"/>
        <v>1782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73">
        <f t="shared" si="1"/>
        <v>47</v>
      </c>
      <c r="B58" s="41">
        <v>43643</v>
      </c>
      <c r="C58" s="42" t="s">
        <v>64</v>
      </c>
      <c r="D58" s="42" t="s">
        <v>12</v>
      </c>
      <c r="E58" s="48" t="s">
        <v>73</v>
      </c>
      <c r="F58" s="44" t="s">
        <v>74</v>
      </c>
      <c r="G58" s="44" t="s">
        <v>15</v>
      </c>
      <c r="H58" s="50">
        <v>450</v>
      </c>
      <c r="I58" s="45">
        <v>5.03</v>
      </c>
      <c r="J58" s="45">
        <f t="shared" si="0"/>
        <v>2263.5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73">
        <f t="shared" si="1"/>
        <v>48</v>
      </c>
      <c r="B59" s="41">
        <v>44351</v>
      </c>
      <c r="C59" s="42" t="s">
        <v>77</v>
      </c>
      <c r="D59" s="42" t="s">
        <v>12</v>
      </c>
      <c r="E59" s="48" t="s">
        <v>78</v>
      </c>
      <c r="F59" s="44" t="s">
        <v>79</v>
      </c>
      <c r="G59" s="44" t="s">
        <v>15</v>
      </c>
      <c r="H59" s="50">
        <v>14</v>
      </c>
      <c r="I59" s="45">
        <v>188.8</v>
      </c>
      <c r="J59" s="45">
        <f t="shared" si="0"/>
        <v>2643.2000000000003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6.25">
      <c r="A60" s="73">
        <f t="shared" si="1"/>
        <v>49</v>
      </c>
      <c r="B60" s="41">
        <v>44351</v>
      </c>
      <c r="C60" s="42" t="s">
        <v>959</v>
      </c>
      <c r="D60" s="57" t="s">
        <v>12</v>
      </c>
      <c r="E60" s="60" t="s">
        <v>904</v>
      </c>
      <c r="F60" s="49" t="s">
        <v>905</v>
      </c>
      <c r="G60" s="49" t="s">
        <v>906</v>
      </c>
      <c r="H60" s="50">
        <v>6</v>
      </c>
      <c r="I60" s="45">
        <v>292.05</v>
      </c>
      <c r="J60" s="45">
        <f t="shared" si="0"/>
        <v>1752.3000000000002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73">
        <f t="shared" si="1"/>
        <v>50</v>
      </c>
      <c r="B61" s="41">
        <v>44358</v>
      </c>
      <c r="C61" s="42" t="s">
        <v>77</v>
      </c>
      <c r="D61" s="42" t="s">
        <v>12</v>
      </c>
      <c r="E61" s="60" t="s">
        <v>903</v>
      </c>
      <c r="F61" s="49" t="s">
        <v>907</v>
      </c>
      <c r="G61" s="49" t="s">
        <v>906</v>
      </c>
      <c r="H61" s="50">
        <v>6</v>
      </c>
      <c r="I61" s="45">
        <v>1239</v>
      </c>
      <c r="J61" s="45">
        <f t="shared" si="0"/>
        <v>7434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73">
        <f t="shared" si="1"/>
        <v>51</v>
      </c>
      <c r="B62" s="41">
        <v>44351</v>
      </c>
      <c r="C62" s="42" t="s">
        <v>77</v>
      </c>
      <c r="D62" s="42" t="s">
        <v>12</v>
      </c>
      <c r="E62" s="48" t="s">
        <v>80</v>
      </c>
      <c r="F62" s="44" t="s">
        <v>81</v>
      </c>
      <c r="G62" s="44" t="s">
        <v>15</v>
      </c>
      <c r="H62" s="50">
        <v>1</v>
      </c>
      <c r="I62" s="45">
        <v>120.8</v>
      </c>
      <c r="J62" s="45">
        <f t="shared" si="0"/>
        <v>120.8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6.25">
      <c r="A63" s="73">
        <f t="shared" si="1"/>
        <v>52</v>
      </c>
      <c r="B63" s="41">
        <v>44351</v>
      </c>
      <c r="C63" s="42" t="s">
        <v>77</v>
      </c>
      <c r="D63" s="42" t="s">
        <v>12</v>
      </c>
      <c r="E63" s="48" t="s">
        <v>969</v>
      </c>
      <c r="F63" s="44" t="s">
        <v>968</v>
      </c>
      <c r="G63" s="44" t="s">
        <v>15</v>
      </c>
      <c r="H63" s="50">
        <v>2</v>
      </c>
      <c r="I63" s="45">
        <v>1044.3</v>
      </c>
      <c r="J63" s="45">
        <f t="shared" si="0"/>
        <v>2088.6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6.25">
      <c r="A64" s="73">
        <f t="shared" si="1"/>
        <v>53</v>
      </c>
      <c r="B64" s="41">
        <v>44351</v>
      </c>
      <c r="C64" s="42" t="s">
        <v>77</v>
      </c>
      <c r="D64" s="42" t="s">
        <v>12</v>
      </c>
      <c r="E64" s="60" t="s">
        <v>909</v>
      </c>
      <c r="F64" s="44" t="s">
        <v>970</v>
      </c>
      <c r="G64" s="44" t="s">
        <v>15</v>
      </c>
      <c r="H64" s="50">
        <v>2</v>
      </c>
      <c r="I64" s="45">
        <v>1241.36</v>
      </c>
      <c r="J64" s="45">
        <f t="shared" si="0"/>
        <v>2482.72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73">
        <f t="shared" si="1"/>
        <v>54</v>
      </c>
      <c r="B65" s="41">
        <v>44351</v>
      </c>
      <c r="C65" s="42" t="s">
        <v>77</v>
      </c>
      <c r="D65" s="42" t="s">
        <v>12</v>
      </c>
      <c r="E65" s="60" t="s">
        <v>908</v>
      </c>
      <c r="F65" s="49" t="s">
        <v>910</v>
      </c>
      <c r="G65" s="44" t="s">
        <v>15</v>
      </c>
      <c r="H65" s="50">
        <v>38</v>
      </c>
      <c r="I65" s="45">
        <v>79.64</v>
      </c>
      <c r="J65" s="45">
        <f t="shared" si="0"/>
        <v>3026.32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73">
        <f t="shared" si="1"/>
        <v>55</v>
      </c>
      <c r="B66" s="41">
        <v>44351</v>
      </c>
      <c r="C66" s="42" t="s">
        <v>77</v>
      </c>
      <c r="D66" s="42" t="s">
        <v>12</v>
      </c>
      <c r="E66" s="60" t="s">
        <v>911</v>
      </c>
      <c r="F66" s="49" t="s">
        <v>912</v>
      </c>
      <c r="G66" s="44" t="s">
        <v>15</v>
      </c>
      <c r="H66" s="50">
        <v>50</v>
      </c>
      <c r="I66" s="45">
        <v>201.57</v>
      </c>
      <c r="J66" s="45">
        <f t="shared" si="0"/>
        <v>10078.5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73">
        <f t="shared" si="1"/>
        <v>56</v>
      </c>
      <c r="B67" s="41">
        <v>44351</v>
      </c>
      <c r="C67" s="42" t="s">
        <v>77</v>
      </c>
      <c r="D67" s="42" t="s">
        <v>12</v>
      </c>
      <c r="E67" s="60" t="s">
        <v>914</v>
      </c>
      <c r="F67" s="49" t="s">
        <v>913</v>
      </c>
      <c r="G67" s="44" t="s">
        <v>15</v>
      </c>
      <c r="H67" s="50">
        <v>41</v>
      </c>
      <c r="I67" s="45">
        <v>159.22</v>
      </c>
      <c r="J67" s="45">
        <f t="shared" si="0"/>
        <v>6528.0199999999995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6.25">
      <c r="A68" s="73">
        <f t="shared" si="1"/>
        <v>57</v>
      </c>
      <c r="B68" s="41">
        <v>44351</v>
      </c>
      <c r="C68" s="42" t="s">
        <v>77</v>
      </c>
      <c r="D68" s="42" t="s">
        <v>12</v>
      </c>
      <c r="E68" s="60" t="s">
        <v>915</v>
      </c>
      <c r="F68" s="49" t="s">
        <v>916</v>
      </c>
      <c r="G68" s="44" t="s">
        <v>15</v>
      </c>
      <c r="H68" s="50">
        <v>15</v>
      </c>
      <c r="I68" s="45">
        <v>1053.15</v>
      </c>
      <c r="J68" s="45">
        <f t="shared" si="0"/>
        <v>15797.250000000002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39">
      <c r="A69" s="73">
        <f t="shared" si="1"/>
        <v>58</v>
      </c>
      <c r="B69" s="41">
        <v>43796</v>
      </c>
      <c r="C69" s="42" t="s">
        <v>77</v>
      </c>
      <c r="D69" s="42" t="s">
        <v>12</v>
      </c>
      <c r="E69" s="43" t="s">
        <v>96</v>
      </c>
      <c r="F69" s="44" t="s">
        <v>97</v>
      </c>
      <c r="G69" s="44" t="s">
        <v>15</v>
      </c>
      <c r="H69" s="38">
        <v>94</v>
      </c>
      <c r="I69" s="45">
        <v>387.73</v>
      </c>
      <c r="J69" s="45">
        <f t="shared" si="0"/>
        <v>36446.62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6.25">
      <c r="A70" s="73">
        <f t="shared" si="1"/>
        <v>59</v>
      </c>
      <c r="B70" s="41">
        <v>44351</v>
      </c>
      <c r="C70" s="42" t="s">
        <v>77</v>
      </c>
      <c r="D70" s="42" t="s">
        <v>12</v>
      </c>
      <c r="E70" s="81" t="s">
        <v>917</v>
      </c>
      <c r="F70" s="49" t="s">
        <v>918</v>
      </c>
      <c r="G70" s="44" t="s">
        <v>15</v>
      </c>
      <c r="H70" s="50">
        <v>95</v>
      </c>
      <c r="I70" s="45">
        <v>66.58</v>
      </c>
      <c r="J70" s="45">
        <f t="shared" si="0"/>
        <v>6325.099999999999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>
      <c r="A71" s="73">
        <f t="shared" si="1"/>
        <v>60</v>
      </c>
      <c r="B71" s="41">
        <v>43796</v>
      </c>
      <c r="C71" s="42" t="s">
        <v>77</v>
      </c>
      <c r="D71" s="42" t="s">
        <v>12</v>
      </c>
      <c r="E71" s="43" t="s">
        <v>100</v>
      </c>
      <c r="F71" s="44" t="s">
        <v>101</v>
      </c>
      <c r="G71" s="44" t="s">
        <v>15</v>
      </c>
      <c r="H71" s="38">
        <v>1</v>
      </c>
      <c r="I71" s="45">
        <v>167.02</v>
      </c>
      <c r="J71" s="45">
        <f t="shared" si="0"/>
        <v>167.02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6.25">
      <c r="A72" s="73">
        <f t="shared" si="1"/>
        <v>61</v>
      </c>
      <c r="B72" s="41">
        <v>44351</v>
      </c>
      <c r="C72" s="42" t="s">
        <v>77</v>
      </c>
      <c r="D72" s="42" t="s">
        <v>12</v>
      </c>
      <c r="E72" s="81" t="s">
        <v>919</v>
      </c>
      <c r="F72" s="49" t="s">
        <v>920</v>
      </c>
      <c r="G72" s="44" t="s">
        <v>15</v>
      </c>
      <c r="H72" s="50">
        <v>46</v>
      </c>
      <c r="I72" s="45">
        <v>62.66</v>
      </c>
      <c r="J72" s="45">
        <f t="shared" si="0"/>
        <v>2882.3599999999997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6.25">
      <c r="A73" s="73">
        <f t="shared" si="1"/>
        <v>62</v>
      </c>
      <c r="B73" s="41">
        <v>43796</v>
      </c>
      <c r="C73" s="42" t="s">
        <v>77</v>
      </c>
      <c r="D73" s="42" t="s">
        <v>12</v>
      </c>
      <c r="E73" s="43" t="s">
        <v>82</v>
      </c>
      <c r="F73" s="44" t="s">
        <v>83</v>
      </c>
      <c r="G73" s="44" t="s">
        <v>15</v>
      </c>
      <c r="H73" s="50">
        <v>1</v>
      </c>
      <c r="I73" s="45">
        <v>313.16</v>
      </c>
      <c r="J73" s="45">
        <f aca="true" t="shared" si="2" ref="J73:J136">H73*I73</f>
        <v>313.16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6.25">
      <c r="A74" s="73">
        <f t="shared" si="1"/>
        <v>63</v>
      </c>
      <c r="B74" s="41">
        <v>43796</v>
      </c>
      <c r="C74" s="42" t="s">
        <v>77</v>
      </c>
      <c r="D74" s="42" t="s">
        <v>12</v>
      </c>
      <c r="E74" s="43" t="s">
        <v>84</v>
      </c>
      <c r="F74" s="44" t="s">
        <v>85</v>
      </c>
      <c r="G74" s="44" t="s">
        <v>15</v>
      </c>
      <c r="H74" s="50">
        <v>85</v>
      </c>
      <c r="I74" s="45">
        <v>223.7</v>
      </c>
      <c r="J74" s="45">
        <f t="shared" si="2"/>
        <v>19014.5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73">
        <f t="shared" si="1"/>
        <v>64</v>
      </c>
      <c r="B75" s="41">
        <v>43796</v>
      </c>
      <c r="C75" s="42" t="s">
        <v>77</v>
      </c>
      <c r="D75" s="42" t="s">
        <v>12</v>
      </c>
      <c r="E75" s="43" t="s">
        <v>86</v>
      </c>
      <c r="F75" s="44" t="s">
        <v>87</v>
      </c>
      <c r="G75" s="44" t="s">
        <v>15</v>
      </c>
      <c r="H75" s="50">
        <v>45</v>
      </c>
      <c r="I75" s="45">
        <v>206.13</v>
      </c>
      <c r="J75" s="45">
        <f t="shared" si="2"/>
        <v>9275.85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6.25">
      <c r="A76" s="73">
        <f t="shared" si="1"/>
        <v>65</v>
      </c>
      <c r="B76" s="41">
        <v>43796</v>
      </c>
      <c r="C76" s="42" t="s">
        <v>77</v>
      </c>
      <c r="D76" s="42" t="s">
        <v>12</v>
      </c>
      <c r="E76" s="43" t="s">
        <v>88</v>
      </c>
      <c r="F76" s="44" t="s">
        <v>89</v>
      </c>
      <c r="G76" s="44" t="s">
        <v>15</v>
      </c>
      <c r="H76" s="50">
        <v>47</v>
      </c>
      <c r="I76" s="45">
        <v>238.58</v>
      </c>
      <c r="J76" s="45">
        <f t="shared" si="2"/>
        <v>11213.26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73">
        <f t="shared" si="1"/>
        <v>66</v>
      </c>
      <c r="B77" s="41">
        <v>43796</v>
      </c>
      <c r="C77" s="42" t="s">
        <v>77</v>
      </c>
      <c r="D77" s="42" t="s">
        <v>12</v>
      </c>
      <c r="E77" s="43" t="s">
        <v>90</v>
      </c>
      <c r="F77" s="44" t="s">
        <v>91</v>
      </c>
      <c r="G77" s="44" t="s">
        <v>15</v>
      </c>
      <c r="H77" s="50">
        <v>120</v>
      </c>
      <c r="I77" s="45">
        <v>166.96</v>
      </c>
      <c r="J77" s="45">
        <f t="shared" si="2"/>
        <v>20035.2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39">
      <c r="A78" s="73">
        <f aca="true" t="shared" si="3" ref="A78:A141">A77+1</f>
        <v>67</v>
      </c>
      <c r="B78" s="41">
        <v>43796</v>
      </c>
      <c r="C78" s="42" t="s">
        <v>77</v>
      </c>
      <c r="D78" s="42" t="s">
        <v>12</v>
      </c>
      <c r="E78" s="43" t="s">
        <v>92</v>
      </c>
      <c r="F78" s="44" t="s">
        <v>93</v>
      </c>
      <c r="G78" s="44" t="s">
        <v>15</v>
      </c>
      <c r="H78" s="38">
        <v>2</v>
      </c>
      <c r="I78" s="45">
        <v>872.61</v>
      </c>
      <c r="J78" s="45">
        <f t="shared" si="2"/>
        <v>1745.22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6.25">
      <c r="A79" s="73">
        <f t="shared" si="3"/>
        <v>68</v>
      </c>
      <c r="B79" s="41">
        <v>43796</v>
      </c>
      <c r="C79" s="42" t="s">
        <v>77</v>
      </c>
      <c r="D79" s="42" t="s">
        <v>12</v>
      </c>
      <c r="E79" s="43" t="s">
        <v>94</v>
      </c>
      <c r="F79" s="44" t="s">
        <v>95</v>
      </c>
      <c r="G79" s="44" t="s">
        <v>15</v>
      </c>
      <c r="H79" s="82">
        <v>100</v>
      </c>
      <c r="I79" s="45">
        <v>116.32</v>
      </c>
      <c r="J79" s="45">
        <f t="shared" si="2"/>
        <v>11632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>
      <c r="A80" s="73">
        <f t="shared" si="3"/>
        <v>69</v>
      </c>
      <c r="B80" s="41">
        <v>43796</v>
      </c>
      <c r="C80" s="42" t="s">
        <v>77</v>
      </c>
      <c r="D80" s="42" t="s">
        <v>12</v>
      </c>
      <c r="E80" s="43" t="s">
        <v>98</v>
      </c>
      <c r="F80" s="44" t="s">
        <v>99</v>
      </c>
      <c r="G80" s="44" t="s">
        <v>15</v>
      </c>
      <c r="H80" s="38">
        <v>6</v>
      </c>
      <c r="I80" s="45">
        <v>492.16</v>
      </c>
      <c r="J80" s="45">
        <f t="shared" si="2"/>
        <v>2952.96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52.5">
      <c r="A81" s="73">
        <f t="shared" si="3"/>
        <v>70</v>
      </c>
      <c r="B81" s="41">
        <v>43796</v>
      </c>
      <c r="C81" s="42" t="s">
        <v>77</v>
      </c>
      <c r="D81" s="42" t="s">
        <v>12</v>
      </c>
      <c r="E81" s="43" t="s">
        <v>102</v>
      </c>
      <c r="F81" s="44" t="s">
        <v>103</v>
      </c>
      <c r="G81" s="44" t="s">
        <v>15</v>
      </c>
      <c r="H81" s="38">
        <v>5</v>
      </c>
      <c r="I81" s="45">
        <v>5994.4</v>
      </c>
      <c r="J81" s="45">
        <f t="shared" si="2"/>
        <v>29972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47" customFormat="1" ht="39">
      <c r="A82" s="73">
        <f t="shared" si="3"/>
        <v>71</v>
      </c>
      <c r="B82" s="41">
        <v>43796</v>
      </c>
      <c r="C82" s="42" t="s">
        <v>77</v>
      </c>
      <c r="D82" s="42" t="s">
        <v>12</v>
      </c>
      <c r="E82" s="43" t="s">
        <v>104</v>
      </c>
      <c r="F82" s="44" t="s">
        <v>105</v>
      </c>
      <c r="G82" s="44" t="s">
        <v>15</v>
      </c>
      <c r="H82" s="38">
        <v>2</v>
      </c>
      <c r="I82" s="45">
        <v>1805.4</v>
      </c>
      <c r="J82" s="45">
        <f t="shared" si="2"/>
        <v>3610.8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:28" s="47" customFormat="1" ht="26.25">
      <c r="A83" s="73">
        <f t="shared" si="3"/>
        <v>72</v>
      </c>
      <c r="B83" s="41">
        <v>44351</v>
      </c>
      <c r="C83" s="42" t="s">
        <v>11</v>
      </c>
      <c r="D83" s="42" t="s">
        <v>12</v>
      </c>
      <c r="E83" s="43" t="s">
        <v>971</v>
      </c>
      <c r="F83" s="49" t="s">
        <v>958</v>
      </c>
      <c r="G83" s="44" t="s">
        <v>15</v>
      </c>
      <c r="H83" s="38">
        <v>15</v>
      </c>
      <c r="I83" s="45">
        <v>426.03</v>
      </c>
      <c r="J83" s="45">
        <f t="shared" si="2"/>
        <v>6390.45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:28" ht="12.75" customHeight="1">
      <c r="A84" s="73">
        <f t="shared" si="3"/>
        <v>73</v>
      </c>
      <c r="B84" s="83">
        <v>42480</v>
      </c>
      <c r="C84" s="84" t="s">
        <v>106</v>
      </c>
      <c r="D84" s="84" t="s">
        <v>107</v>
      </c>
      <c r="E84" s="85" t="s">
        <v>973</v>
      </c>
      <c r="F84" s="86" t="s">
        <v>972</v>
      </c>
      <c r="G84" s="86" t="s">
        <v>15</v>
      </c>
      <c r="H84" s="87">
        <v>1</v>
      </c>
      <c r="I84" s="88">
        <v>0.18</v>
      </c>
      <c r="J84" s="45">
        <f t="shared" si="2"/>
        <v>0.18</v>
      </c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</row>
    <row r="85" spans="1:28" ht="12.75">
      <c r="A85" s="73">
        <f t="shared" si="3"/>
        <v>74</v>
      </c>
      <c r="B85" s="41">
        <v>42480</v>
      </c>
      <c r="C85" s="42" t="s">
        <v>106</v>
      </c>
      <c r="D85" s="42" t="s">
        <v>107</v>
      </c>
      <c r="E85" s="48" t="s">
        <v>108</v>
      </c>
      <c r="F85" s="44" t="s">
        <v>109</v>
      </c>
      <c r="G85" s="44" t="s">
        <v>15</v>
      </c>
      <c r="H85" s="50">
        <v>101</v>
      </c>
      <c r="I85" s="45">
        <v>1.3</v>
      </c>
      <c r="J85" s="45">
        <f t="shared" si="2"/>
        <v>131.3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73">
        <f t="shared" si="3"/>
        <v>75</v>
      </c>
      <c r="B86" s="41">
        <v>43642</v>
      </c>
      <c r="C86" s="42" t="s">
        <v>106</v>
      </c>
      <c r="D86" s="42" t="s">
        <v>107</v>
      </c>
      <c r="E86" s="48" t="s">
        <v>110</v>
      </c>
      <c r="F86" s="44" t="s">
        <v>111</v>
      </c>
      <c r="G86" s="44" t="s">
        <v>15</v>
      </c>
      <c r="H86" s="50">
        <v>165</v>
      </c>
      <c r="I86" s="45">
        <v>0.72</v>
      </c>
      <c r="J86" s="45">
        <f t="shared" si="2"/>
        <v>118.8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73">
        <f t="shared" si="3"/>
        <v>76</v>
      </c>
      <c r="B87" s="41">
        <v>43642</v>
      </c>
      <c r="C87" s="42" t="s">
        <v>112</v>
      </c>
      <c r="D87" s="42" t="s">
        <v>12</v>
      </c>
      <c r="E87" s="48" t="s">
        <v>113</v>
      </c>
      <c r="F87" s="44" t="s">
        <v>114</v>
      </c>
      <c r="G87" s="44" t="s">
        <v>15</v>
      </c>
      <c r="H87" s="50">
        <v>5</v>
      </c>
      <c r="I87" s="45">
        <v>1180</v>
      </c>
      <c r="J87" s="45">
        <f t="shared" si="2"/>
        <v>5900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73">
        <f t="shared" si="3"/>
        <v>77</v>
      </c>
      <c r="B88" s="41">
        <v>43661</v>
      </c>
      <c r="C88" s="42" t="s">
        <v>112</v>
      </c>
      <c r="D88" s="42" t="s">
        <v>12</v>
      </c>
      <c r="E88" s="48" t="s">
        <v>115</v>
      </c>
      <c r="F88" s="44" t="s">
        <v>116</v>
      </c>
      <c r="G88" s="44" t="s">
        <v>15</v>
      </c>
      <c r="H88" s="50">
        <v>10</v>
      </c>
      <c r="I88" s="45">
        <v>267.86</v>
      </c>
      <c r="J88" s="45">
        <f t="shared" si="2"/>
        <v>2678.6000000000004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73">
        <f t="shared" si="3"/>
        <v>78</v>
      </c>
      <c r="B89" s="41">
        <v>42480</v>
      </c>
      <c r="C89" s="42" t="s">
        <v>112</v>
      </c>
      <c r="D89" s="42" t="s">
        <v>12</v>
      </c>
      <c r="E89" s="48" t="s">
        <v>117</v>
      </c>
      <c r="F89" s="44" t="s">
        <v>118</v>
      </c>
      <c r="G89" s="44" t="s">
        <v>15</v>
      </c>
      <c r="H89" s="50">
        <v>1</v>
      </c>
      <c r="I89" s="45">
        <v>139</v>
      </c>
      <c r="J89" s="45">
        <f t="shared" si="2"/>
        <v>139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73">
        <f t="shared" si="3"/>
        <v>79</v>
      </c>
      <c r="B90" s="41">
        <v>42480</v>
      </c>
      <c r="C90" s="42" t="s">
        <v>112</v>
      </c>
      <c r="D90" s="42" t="s">
        <v>12</v>
      </c>
      <c r="E90" s="48" t="s">
        <v>119</v>
      </c>
      <c r="F90" s="44" t="s">
        <v>120</v>
      </c>
      <c r="G90" s="44" t="s">
        <v>15</v>
      </c>
      <c r="H90" s="50">
        <v>1</v>
      </c>
      <c r="I90" s="45">
        <v>504.56</v>
      </c>
      <c r="J90" s="45">
        <f t="shared" si="2"/>
        <v>504.56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73">
        <f t="shared" si="3"/>
        <v>80</v>
      </c>
      <c r="B91" s="41">
        <v>43642</v>
      </c>
      <c r="C91" s="42" t="s">
        <v>112</v>
      </c>
      <c r="D91" s="42" t="s">
        <v>12</v>
      </c>
      <c r="E91" s="48" t="s">
        <v>121</v>
      </c>
      <c r="F91" s="44" t="s">
        <v>122</v>
      </c>
      <c r="G91" s="44" t="s">
        <v>15</v>
      </c>
      <c r="H91" s="50">
        <v>165</v>
      </c>
      <c r="I91" s="45">
        <v>5</v>
      </c>
      <c r="J91" s="45">
        <f t="shared" si="2"/>
        <v>825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73">
        <f t="shared" si="3"/>
        <v>81</v>
      </c>
      <c r="B92" s="41">
        <v>43642</v>
      </c>
      <c r="C92" s="42" t="s">
        <v>112</v>
      </c>
      <c r="D92" s="42" t="s">
        <v>12</v>
      </c>
      <c r="E92" s="48" t="s">
        <v>123</v>
      </c>
      <c r="F92" s="44" t="s">
        <v>124</v>
      </c>
      <c r="G92" s="44" t="s">
        <v>15</v>
      </c>
      <c r="H92" s="50">
        <v>1</v>
      </c>
      <c r="I92" s="45">
        <v>225</v>
      </c>
      <c r="J92" s="45">
        <f t="shared" si="2"/>
        <v>225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73">
        <f t="shared" si="3"/>
        <v>82</v>
      </c>
      <c r="B93" s="41">
        <v>43642</v>
      </c>
      <c r="C93" s="42" t="s">
        <v>112</v>
      </c>
      <c r="D93" s="42" t="s">
        <v>12</v>
      </c>
      <c r="E93" s="48" t="s">
        <v>125</v>
      </c>
      <c r="F93" s="44" t="s">
        <v>126</v>
      </c>
      <c r="G93" s="44" t="s">
        <v>15</v>
      </c>
      <c r="H93" s="50">
        <v>57</v>
      </c>
      <c r="I93" s="45">
        <v>34.76</v>
      </c>
      <c r="J93" s="45">
        <f t="shared" si="2"/>
        <v>1981.32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73">
        <f t="shared" si="3"/>
        <v>83</v>
      </c>
      <c r="B94" s="41">
        <v>43642</v>
      </c>
      <c r="C94" s="42" t="s">
        <v>112</v>
      </c>
      <c r="D94" s="42" t="s">
        <v>12</v>
      </c>
      <c r="E94" s="48" t="s">
        <v>127</v>
      </c>
      <c r="F94" s="44" t="s">
        <v>128</v>
      </c>
      <c r="G94" s="44" t="s">
        <v>15</v>
      </c>
      <c r="H94" s="50">
        <v>41</v>
      </c>
      <c r="I94" s="45">
        <v>34.99</v>
      </c>
      <c r="J94" s="45">
        <f t="shared" si="2"/>
        <v>1434.5900000000001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73">
        <f t="shared" si="3"/>
        <v>84</v>
      </c>
      <c r="B95" s="41">
        <v>43642</v>
      </c>
      <c r="C95" s="42" t="s">
        <v>112</v>
      </c>
      <c r="D95" s="42" t="s">
        <v>12</v>
      </c>
      <c r="E95" s="48" t="s">
        <v>129</v>
      </c>
      <c r="F95" s="44" t="s">
        <v>130</v>
      </c>
      <c r="G95" s="44" t="s">
        <v>15</v>
      </c>
      <c r="H95" s="50">
        <v>1</v>
      </c>
      <c r="I95" s="45">
        <v>37.99</v>
      </c>
      <c r="J95" s="45">
        <f t="shared" si="2"/>
        <v>37.99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73">
        <f t="shared" si="3"/>
        <v>85</v>
      </c>
      <c r="B96" s="41">
        <v>43642</v>
      </c>
      <c r="C96" s="42" t="s">
        <v>106</v>
      </c>
      <c r="D96" s="42" t="s">
        <v>107</v>
      </c>
      <c r="E96" s="48" t="s">
        <v>131</v>
      </c>
      <c r="F96" s="44" t="s">
        <v>132</v>
      </c>
      <c r="G96" s="44" t="s">
        <v>15</v>
      </c>
      <c r="H96" s="50">
        <v>46</v>
      </c>
      <c r="I96" s="45">
        <v>32.22</v>
      </c>
      <c r="J96" s="45">
        <f t="shared" si="2"/>
        <v>1482.12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73">
        <f t="shared" si="3"/>
        <v>86</v>
      </c>
      <c r="B97" s="41">
        <v>43567</v>
      </c>
      <c r="C97" s="42" t="s">
        <v>112</v>
      </c>
      <c r="D97" s="42" t="s">
        <v>12</v>
      </c>
      <c r="E97" s="48" t="s">
        <v>133</v>
      </c>
      <c r="F97" s="44" t="s">
        <v>134</v>
      </c>
      <c r="G97" s="44" t="s">
        <v>15</v>
      </c>
      <c r="H97" s="50">
        <v>5</v>
      </c>
      <c r="I97" s="45">
        <v>8.95</v>
      </c>
      <c r="J97" s="45">
        <f t="shared" si="2"/>
        <v>44.75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73">
        <f t="shared" si="3"/>
        <v>87</v>
      </c>
      <c r="B98" s="41">
        <v>44435</v>
      </c>
      <c r="C98" s="42" t="s">
        <v>112</v>
      </c>
      <c r="D98" s="42" t="s">
        <v>12</v>
      </c>
      <c r="E98" s="48" t="s">
        <v>993</v>
      </c>
      <c r="F98" s="59" t="s">
        <v>992</v>
      </c>
      <c r="G98" s="44" t="s">
        <v>15</v>
      </c>
      <c r="H98" s="58">
        <v>4</v>
      </c>
      <c r="I98" s="71">
        <v>1680</v>
      </c>
      <c r="J98" s="45">
        <f t="shared" si="2"/>
        <v>6720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73">
        <f t="shared" si="3"/>
        <v>88</v>
      </c>
      <c r="B99" s="41">
        <v>44435</v>
      </c>
      <c r="C99" s="42" t="s">
        <v>112</v>
      </c>
      <c r="D99" s="42" t="s">
        <v>12</v>
      </c>
      <c r="E99" s="48" t="s">
        <v>994</v>
      </c>
      <c r="F99" s="59" t="s">
        <v>995</v>
      </c>
      <c r="G99" s="44" t="s">
        <v>15</v>
      </c>
      <c r="H99" s="58">
        <v>1</v>
      </c>
      <c r="I99" s="71">
        <v>420</v>
      </c>
      <c r="J99" s="45">
        <f t="shared" si="2"/>
        <v>420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73">
        <f t="shared" si="3"/>
        <v>89</v>
      </c>
      <c r="B100" s="41">
        <v>42480</v>
      </c>
      <c r="C100" s="42" t="s">
        <v>112</v>
      </c>
      <c r="D100" s="42" t="s">
        <v>12</v>
      </c>
      <c r="E100" s="48" t="s">
        <v>135</v>
      </c>
      <c r="F100" s="44" t="s">
        <v>136</v>
      </c>
      <c r="G100" s="44" t="s">
        <v>15</v>
      </c>
      <c r="H100" s="50">
        <v>21</v>
      </c>
      <c r="I100" s="45">
        <v>18.64</v>
      </c>
      <c r="J100" s="45">
        <f t="shared" si="2"/>
        <v>391.44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73">
        <f t="shared" si="3"/>
        <v>90</v>
      </c>
      <c r="B101" s="41">
        <v>43642</v>
      </c>
      <c r="C101" s="42" t="s">
        <v>112</v>
      </c>
      <c r="D101" s="42" t="s">
        <v>12</v>
      </c>
      <c r="E101" s="48" t="s">
        <v>137</v>
      </c>
      <c r="F101" s="44" t="s">
        <v>138</v>
      </c>
      <c r="G101" s="44" t="s">
        <v>15</v>
      </c>
      <c r="H101" s="50">
        <v>6</v>
      </c>
      <c r="I101" s="45">
        <v>8.76</v>
      </c>
      <c r="J101" s="45">
        <f t="shared" si="2"/>
        <v>52.56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73">
        <f t="shared" si="3"/>
        <v>91</v>
      </c>
      <c r="B102" s="41">
        <v>42480</v>
      </c>
      <c r="C102" s="42" t="s">
        <v>112</v>
      </c>
      <c r="D102" s="42" t="s">
        <v>12</v>
      </c>
      <c r="E102" s="48" t="s">
        <v>139</v>
      </c>
      <c r="F102" s="44" t="s">
        <v>140</v>
      </c>
      <c r="G102" s="44" t="s">
        <v>15</v>
      </c>
      <c r="H102" s="50">
        <v>2</v>
      </c>
      <c r="I102" s="45">
        <v>6.5</v>
      </c>
      <c r="J102" s="45">
        <f t="shared" si="2"/>
        <v>13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73">
        <f t="shared" si="3"/>
        <v>92</v>
      </c>
      <c r="B103" s="41">
        <v>42480</v>
      </c>
      <c r="C103" s="42" t="s">
        <v>64</v>
      </c>
      <c r="D103" s="42" t="s">
        <v>12</v>
      </c>
      <c r="E103" s="48" t="s">
        <v>141</v>
      </c>
      <c r="F103" s="44" t="s">
        <v>142</v>
      </c>
      <c r="G103" s="44" t="s">
        <v>15</v>
      </c>
      <c r="H103" s="50">
        <v>162</v>
      </c>
      <c r="I103" s="45">
        <v>2.05</v>
      </c>
      <c r="J103" s="45">
        <f t="shared" si="2"/>
        <v>332.09999999999997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73">
        <f t="shared" si="3"/>
        <v>93</v>
      </c>
      <c r="B104" s="41">
        <v>42480</v>
      </c>
      <c r="C104" s="42" t="s">
        <v>106</v>
      </c>
      <c r="D104" s="42" t="s">
        <v>107</v>
      </c>
      <c r="E104" s="48" t="s">
        <v>143</v>
      </c>
      <c r="F104" s="44" t="s">
        <v>144</v>
      </c>
      <c r="G104" s="44" t="s">
        <v>15</v>
      </c>
      <c r="H104" s="37">
        <v>93</v>
      </c>
      <c r="I104" s="45">
        <v>3.72</v>
      </c>
      <c r="J104" s="45">
        <f t="shared" si="2"/>
        <v>345.96000000000004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73">
        <f t="shared" si="3"/>
        <v>94</v>
      </c>
      <c r="B105" s="41">
        <v>43642</v>
      </c>
      <c r="C105" s="42" t="s">
        <v>106</v>
      </c>
      <c r="D105" s="42" t="s">
        <v>107</v>
      </c>
      <c r="E105" s="48" t="s">
        <v>145</v>
      </c>
      <c r="F105" s="44" t="s">
        <v>146</v>
      </c>
      <c r="G105" s="44" t="s">
        <v>15</v>
      </c>
      <c r="H105" s="37">
        <v>38</v>
      </c>
      <c r="I105" s="45">
        <v>1.7</v>
      </c>
      <c r="J105" s="45">
        <f t="shared" si="2"/>
        <v>64.6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73">
        <f t="shared" si="3"/>
        <v>95</v>
      </c>
      <c r="B106" s="41">
        <v>43642</v>
      </c>
      <c r="C106" s="42" t="s">
        <v>106</v>
      </c>
      <c r="D106" s="42" t="s">
        <v>107</v>
      </c>
      <c r="E106" s="48" t="s">
        <v>147</v>
      </c>
      <c r="F106" s="44" t="s">
        <v>148</v>
      </c>
      <c r="G106" s="44" t="s">
        <v>15</v>
      </c>
      <c r="H106" s="37">
        <v>53</v>
      </c>
      <c r="I106" s="45">
        <v>10.62</v>
      </c>
      <c r="J106" s="45">
        <f t="shared" si="2"/>
        <v>562.86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73">
        <f t="shared" si="3"/>
        <v>96</v>
      </c>
      <c r="B107" s="41">
        <v>43642</v>
      </c>
      <c r="C107" s="42" t="s">
        <v>106</v>
      </c>
      <c r="D107" s="42" t="s">
        <v>107</v>
      </c>
      <c r="E107" s="48" t="s">
        <v>149</v>
      </c>
      <c r="F107" s="44" t="s">
        <v>150</v>
      </c>
      <c r="G107" s="44" t="s">
        <v>15</v>
      </c>
      <c r="H107" s="50">
        <v>72</v>
      </c>
      <c r="I107" s="45">
        <v>4</v>
      </c>
      <c r="J107" s="45">
        <f t="shared" si="2"/>
        <v>288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73">
        <f t="shared" si="3"/>
        <v>97</v>
      </c>
      <c r="B108" s="41">
        <v>42480</v>
      </c>
      <c r="C108" s="42" t="s">
        <v>106</v>
      </c>
      <c r="D108" s="42" t="s">
        <v>107</v>
      </c>
      <c r="E108" s="48" t="s">
        <v>151</v>
      </c>
      <c r="F108" s="44" t="s">
        <v>152</v>
      </c>
      <c r="G108" s="44" t="s">
        <v>15</v>
      </c>
      <c r="H108" s="50">
        <v>12</v>
      </c>
      <c r="I108" s="45">
        <v>19</v>
      </c>
      <c r="J108" s="45">
        <f t="shared" si="2"/>
        <v>228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73">
        <f t="shared" si="3"/>
        <v>98</v>
      </c>
      <c r="B109" s="41">
        <v>42480</v>
      </c>
      <c r="C109" s="42" t="s">
        <v>106</v>
      </c>
      <c r="D109" s="42" t="s">
        <v>107</v>
      </c>
      <c r="E109" s="48" t="s">
        <v>153</v>
      </c>
      <c r="F109" s="44" t="s">
        <v>154</v>
      </c>
      <c r="G109" s="44" t="s">
        <v>15</v>
      </c>
      <c r="H109" s="50">
        <v>45</v>
      </c>
      <c r="I109" s="45">
        <v>3.79</v>
      </c>
      <c r="J109" s="45">
        <f t="shared" si="2"/>
        <v>170.55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73">
        <f t="shared" si="3"/>
        <v>99</v>
      </c>
      <c r="B110" s="41">
        <v>43661</v>
      </c>
      <c r="C110" s="42" t="s">
        <v>106</v>
      </c>
      <c r="D110" s="42" t="s">
        <v>12</v>
      </c>
      <c r="E110" s="48" t="s">
        <v>155</v>
      </c>
      <c r="F110" s="44" t="s">
        <v>156</v>
      </c>
      <c r="G110" s="44" t="s">
        <v>15</v>
      </c>
      <c r="H110" s="50">
        <v>2</v>
      </c>
      <c r="I110" s="45">
        <v>1</v>
      </c>
      <c r="J110" s="45">
        <f t="shared" si="2"/>
        <v>2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73">
        <f t="shared" si="3"/>
        <v>100</v>
      </c>
      <c r="B111" s="41" t="s">
        <v>157</v>
      </c>
      <c r="C111" s="42" t="s">
        <v>112</v>
      </c>
      <c r="D111" s="42" t="s">
        <v>12</v>
      </c>
      <c r="E111" s="48" t="s">
        <v>158</v>
      </c>
      <c r="F111" s="44" t="s">
        <v>159</v>
      </c>
      <c r="G111" s="44" t="s">
        <v>15</v>
      </c>
      <c r="H111" s="50">
        <v>5</v>
      </c>
      <c r="I111" s="45">
        <v>85</v>
      </c>
      <c r="J111" s="45">
        <f t="shared" si="2"/>
        <v>425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s="47" customFormat="1" ht="12.75">
      <c r="A112" s="73">
        <f t="shared" si="3"/>
        <v>101</v>
      </c>
      <c r="B112" s="41">
        <v>43460</v>
      </c>
      <c r="C112" s="42" t="s">
        <v>64</v>
      </c>
      <c r="D112" s="57" t="s">
        <v>12</v>
      </c>
      <c r="E112" s="48" t="s">
        <v>160</v>
      </c>
      <c r="F112" s="44" t="s">
        <v>161</v>
      </c>
      <c r="G112" s="44" t="s">
        <v>15</v>
      </c>
      <c r="H112" s="50">
        <v>4</v>
      </c>
      <c r="I112" s="45">
        <v>112.1</v>
      </c>
      <c r="J112" s="45">
        <f t="shared" si="2"/>
        <v>448.4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</row>
    <row r="113" spans="1:28" ht="12.75">
      <c r="A113" s="73">
        <f t="shared" si="3"/>
        <v>102</v>
      </c>
      <c r="B113" s="41">
        <v>44194</v>
      </c>
      <c r="C113" s="42" t="s">
        <v>112</v>
      </c>
      <c r="D113" s="42" t="s">
        <v>12</v>
      </c>
      <c r="E113" s="48" t="s">
        <v>267</v>
      </c>
      <c r="F113" s="44" t="s">
        <v>268</v>
      </c>
      <c r="G113" s="44" t="s">
        <v>15</v>
      </c>
      <c r="H113" s="50">
        <v>7</v>
      </c>
      <c r="I113" s="45">
        <v>175</v>
      </c>
      <c r="J113" s="45">
        <f t="shared" si="2"/>
        <v>1225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73">
        <f t="shared" si="3"/>
        <v>103</v>
      </c>
      <c r="B114" s="41">
        <v>42480</v>
      </c>
      <c r="C114" s="42" t="s">
        <v>112</v>
      </c>
      <c r="D114" s="42" t="s">
        <v>12</v>
      </c>
      <c r="E114" s="48" t="s">
        <v>162</v>
      </c>
      <c r="F114" s="44" t="s">
        <v>163</v>
      </c>
      <c r="G114" s="44" t="s">
        <v>15</v>
      </c>
      <c r="H114" s="50">
        <v>5</v>
      </c>
      <c r="I114" s="45">
        <v>902.5</v>
      </c>
      <c r="J114" s="45">
        <f t="shared" si="2"/>
        <v>4512.5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73">
        <f t="shared" si="3"/>
        <v>104</v>
      </c>
      <c r="B115" s="41">
        <v>44000</v>
      </c>
      <c r="C115" s="42" t="s">
        <v>112</v>
      </c>
      <c r="D115" s="42" t="s">
        <v>12</v>
      </c>
      <c r="E115" s="48" t="s">
        <v>330</v>
      </c>
      <c r="F115" s="44" t="s">
        <v>331</v>
      </c>
      <c r="G115" s="44" t="s">
        <v>15</v>
      </c>
      <c r="H115" s="50">
        <v>3</v>
      </c>
      <c r="I115" s="45">
        <v>465.54</v>
      </c>
      <c r="J115" s="45">
        <f t="shared" si="2"/>
        <v>1396.6200000000001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73">
        <f t="shared" si="3"/>
        <v>105</v>
      </c>
      <c r="B116" s="41">
        <v>43661</v>
      </c>
      <c r="C116" s="42" t="s">
        <v>112</v>
      </c>
      <c r="D116" s="42" t="s">
        <v>12</v>
      </c>
      <c r="E116" s="48" t="s">
        <v>164</v>
      </c>
      <c r="F116" s="44" t="s">
        <v>165</v>
      </c>
      <c r="G116" s="44" t="s">
        <v>15</v>
      </c>
      <c r="H116" s="50">
        <v>2</v>
      </c>
      <c r="I116" s="45">
        <v>342.2</v>
      </c>
      <c r="J116" s="45">
        <f t="shared" si="2"/>
        <v>684.4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73">
        <f t="shared" si="3"/>
        <v>106</v>
      </c>
      <c r="B117" s="41">
        <v>44194</v>
      </c>
      <c r="C117" s="42" t="s">
        <v>112</v>
      </c>
      <c r="D117" s="42" t="s">
        <v>12</v>
      </c>
      <c r="E117" s="48" t="s">
        <v>265</v>
      </c>
      <c r="F117" s="44" t="s">
        <v>266</v>
      </c>
      <c r="G117" s="44" t="s">
        <v>15</v>
      </c>
      <c r="H117" s="50">
        <v>4</v>
      </c>
      <c r="I117" s="45">
        <v>240</v>
      </c>
      <c r="J117" s="45">
        <f t="shared" si="2"/>
        <v>960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26.25">
      <c r="A118" s="73">
        <f t="shared" si="3"/>
        <v>107</v>
      </c>
      <c r="B118" s="41">
        <v>44000</v>
      </c>
      <c r="C118" s="42" t="s">
        <v>106</v>
      </c>
      <c r="D118" s="42" t="s">
        <v>107</v>
      </c>
      <c r="E118" s="48" t="s">
        <v>328</v>
      </c>
      <c r="F118" s="44" t="s">
        <v>329</v>
      </c>
      <c r="G118" s="44" t="s">
        <v>15</v>
      </c>
      <c r="H118" s="50">
        <v>3</v>
      </c>
      <c r="I118" s="74">
        <v>944</v>
      </c>
      <c r="J118" s="45">
        <f t="shared" si="2"/>
        <v>2832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73">
        <f t="shared" si="3"/>
        <v>108</v>
      </c>
      <c r="B119" s="41">
        <v>43642</v>
      </c>
      <c r="C119" s="42" t="s">
        <v>112</v>
      </c>
      <c r="D119" s="42" t="s">
        <v>12</v>
      </c>
      <c r="E119" s="48" t="s">
        <v>168</v>
      </c>
      <c r="F119" s="44" t="s">
        <v>169</v>
      </c>
      <c r="G119" s="44" t="s">
        <v>15</v>
      </c>
      <c r="H119" s="50">
        <v>12</v>
      </c>
      <c r="I119" s="45">
        <v>52.25</v>
      </c>
      <c r="J119" s="45">
        <f t="shared" si="2"/>
        <v>627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73">
        <f t="shared" si="3"/>
        <v>109</v>
      </c>
      <c r="B120" s="41">
        <v>43642</v>
      </c>
      <c r="C120" s="42" t="s">
        <v>112</v>
      </c>
      <c r="D120" s="42" t="s">
        <v>12</v>
      </c>
      <c r="E120" s="48" t="s">
        <v>170</v>
      </c>
      <c r="F120" s="44" t="s">
        <v>171</v>
      </c>
      <c r="G120" s="44" t="s">
        <v>15</v>
      </c>
      <c r="H120" s="50">
        <v>6</v>
      </c>
      <c r="I120" s="45">
        <v>52.25</v>
      </c>
      <c r="J120" s="45">
        <f t="shared" si="2"/>
        <v>313.5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73">
        <f t="shared" si="3"/>
        <v>110</v>
      </c>
      <c r="B121" s="41">
        <v>44194</v>
      </c>
      <c r="C121" s="42" t="s">
        <v>112</v>
      </c>
      <c r="D121" s="42" t="s">
        <v>12</v>
      </c>
      <c r="E121" s="48" t="s">
        <v>172</v>
      </c>
      <c r="F121" s="44" t="s">
        <v>173</v>
      </c>
      <c r="G121" s="44" t="s">
        <v>15</v>
      </c>
      <c r="H121" s="50">
        <v>9</v>
      </c>
      <c r="I121" s="45">
        <v>150</v>
      </c>
      <c r="J121" s="45">
        <f t="shared" si="2"/>
        <v>1350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73">
        <f t="shared" si="3"/>
        <v>111</v>
      </c>
      <c r="B122" s="41">
        <v>44000</v>
      </c>
      <c r="C122" s="42" t="s">
        <v>174</v>
      </c>
      <c r="D122" s="42" t="s">
        <v>12</v>
      </c>
      <c r="E122" s="48" t="s">
        <v>175</v>
      </c>
      <c r="F122" s="44" t="s">
        <v>176</v>
      </c>
      <c r="G122" s="44" t="s">
        <v>15</v>
      </c>
      <c r="H122" s="50">
        <v>18</v>
      </c>
      <c r="I122" s="45">
        <v>224.2</v>
      </c>
      <c r="J122" s="45">
        <f t="shared" si="2"/>
        <v>4035.6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73">
        <f t="shared" si="3"/>
        <v>112</v>
      </c>
      <c r="B123" s="41">
        <v>44000</v>
      </c>
      <c r="C123" s="42" t="s">
        <v>174</v>
      </c>
      <c r="D123" s="42" t="s">
        <v>12</v>
      </c>
      <c r="E123" s="48" t="s">
        <v>177</v>
      </c>
      <c r="F123" s="44" t="s">
        <v>178</v>
      </c>
      <c r="G123" s="44" t="s">
        <v>15</v>
      </c>
      <c r="H123" s="50">
        <v>17</v>
      </c>
      <c r="I123" s="45">
        <v>165.2</v>
      </c>
      <c r="J123" s="45">
        <f t="shared" si="2"/>
        <v>2808.3999999999996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73">
        <f t="shared" si="3"/>
        <v>113</v>
      </c>
      <c r="B124" s="41">
        <v>44000</v>
      </c>
      <c r="C124" s="42" t="s">
        <v>174</v>
      </c>
      <c r="D124" s="42" t="s">
        <v>12</v>
      </c>
      <c r="E124" s="48" t="s">
        <v>179</v>
      </c>
      <c r="F124" s="44" t="s">
        <v>180</v>
      </c>
      <c r="G124" s="44" t="s">
        <v>15</v>
      </c>
      <c r="H124" s="50">
        <v>13</v>
      </c>
      <c r="I124" s="45">
        <v>159.3</v>
      </c>
      <c r="J124" s="45">
        <f t="shared" si="2"/>
        <v>2070.9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73">
        <f t="shared" si="3"/>
        <v>114</v>
      </c>
      <c r="B125" s="41">
        <v>44000</v>
      </c>
      <c r="C125" s="42" t="s">
        <v>174</v>
      </c>
      <c r="D125" s="42" t="s">
        <v>12</v>
      </c>
      <c r="E125" s="48" t="s">
        <v>181</v>
      </c>
      <c r="F125" s="44" t="s">
        <v>182</v>
      </c>
      <c r="G125" s="44" t="s">
        <v>15</v>
      </c>
      <c r="H125" s="50">
        <v>2</v>
      </c>
      <c r="I125" s="45">
        <v>159.3</v>
      </c>
      <c r="J125" s="45">
        <f t="shared" si="2"/>
        <v>318.6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73">
        <f t="shared" si="3"/>
        <v>115</v>
      </c>
      <c r="B126" s="41">
        <v>43642</v>
      </c>
      <c r="C126" s="42" t="s">
        <v>112</v>
      </c>
      <c r="D126" s="42" t="s">
        <v>12</v>
      </c>
      <c r="E126" s="48" t="s">
        <v>183</v>
      </c>
      <c r="F126" s="44" t="s">
        <v>184</v>
      </c>
      <c r="G126" s="44" t="s">
        <v>15</v>
      </c>
      <c r="H126" s="50">
        <v>7</v>
      </c>
      <c r="I126" s="45">
        <v>354</v>
      </c>
      <c r="J126" s="45">
        <f t="shared" si="2"/>
        <v>2478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73">
        <f t="shared" si="3"/>
        <v>116</v>
      </c>
      <c r="B127" s="41">
        <v>43642</v>
      </c>
      <c r="C127" s="42" t="s">
        <v>112</v>
      </c>
      <c r="D127" s="42" t="s">
        <v>12</v>
      </c>
      <c r="E127" s="48" t="s">
        <v>185</v>
      </c>
      <c r="F127" s="44" t="s">
        <v>186</v>
      </c>
      <c r="G127" s="44" t="s">
        <v>15</v>
      </c>
      <c r="H127" s="50">
        <v>7</v>
      </c>
      <c r="I127" s="45">
        <v>61.75</v>
      </c>
      <c r="J127" s="45">
        <f t="shared" si="2"/>
        <v>432.25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73">
        <f t="shared" si="3"/>
        <v>117</v>
      </c>
      <c r="B128" s="41">
        <v>43642</v>
      </c>
      <c r="C128" s="42" t="s">
        <v>112</v>
      </c>
      <c r="D128" s="42" t="s">
        <v>12</v>
      </c>
      <c r="E128" s="48" t="s">
        <v>187</v>
      </c>
      <c r="F128" s="44" t="s">
        <v>188</v>
      </c>
      <c r="G128" s="44" t="s">
        <v>15</v>
      </c>
      <c r="H128" s="50">
        <v>1</v>
      </c>
      <c r="I128" s="45">
        <v>71.25</v>
      </c>
      <c r="J128" s="45">
        <f t="shared" si="2"/>
        <v>71.25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73">
        <f t="shared" si="3"/>
        <v>118</v>
      </c>
      <c r="B129" s="41">
        <v>43642</v>
      </c>
      <c r="C129" s="42" t="s">
        <v>112</v>
      </c>
      <c r="D129" s="42" t="s">
        <v>12</v>
      </c>
      <c r="E129" s="48" t="s">
        <v>189</v>
      </c>
      <c r="F129" s="44" t="s">
        <v>190</v>
      </c>
      <c r="G129" s="44" t="s">
        <v>15</v>
      </c>
      <c r="H129" s="50">
        <v>1</v>
      </c>
      <c r="I129" s="45">
        <v>137.75</v>
      </c>
      <c r="J129" s="45">
        <f t="shared" si="2"/>
        <v>137.75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73">
        <f t="shared" si="3"/>
        <v>119</v>
      </c>
      <c r="B130" s="41">
        <v>42950</v>
      </c>
      <c r="C130" s="42" t="s">
        <v>64</v>
      </c>
      <c r="D130" s="42" t="s">
        <v>12</v>
      </c>
      <c r="E130" s="48" t="s">
        <v>191</v>
      </c>
      <c r="F130" s="44" t="s">
        <v>192</v>
      </c>
      <c r="G130" s="44" t="s">
        <v>15</v>
      </c>
      <c r="H130" s="50">
        <v>1</v>
      </c>
      <c r="I130" s="45">
        <v>375.25</v>
      </c>
      <c r="J130" s="45">
        <f t="shared" si="2"/>
        <v>375.25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73">
        <f t="shared" si="3"/>
        <v>120</v>
      </c>
      <c r="B131" s="41">
        <v>42850</v>
      </c>
      <c r="C131" s="42" t="s">
        <v>112</v>
      </c>
      <c r="D131" s="42" t="s">
        <v>12</v>
      </c>
      <c r="E131" s="48" t="s">
        <v>193</v>
      </c>
      <c r="F131" s="44" t="s">
        <v>194</v>
      </c>
      <c r="G131" s="44" t="s">
        <v>15</v>
      </c>
      <c r="H131" s="50">
        <v>1</v>
      </c>
      <c r="I131" s="45">
        <v>21.85</v>
      </c>
      <c r="J131" s="45">
        <f t="shared" si="2"/>
        <v>21.85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6.25">
      <c r="A132" s="73">
        <f t="shared" si="3"/>
        <v>121</v>
      </c>
      <c r="B132" s="41">
        <v>42850</v>
      </c>
      <c r="C132" s="42" t="s">
        <v>112</v>
      </c>
      <c r="D132" s="42" t="s">
        <v>12</v>
      </c>
      <c r="E132" s="48" t="s">
        <v>195</v>
      </c>
      <c r="F132" s="44" t="s">
        <v>196</v>
      </c>
      <c r="G132" s="44" t="s">
        <v>15</v>
      </c>
      <c r="H132" s="50">
        <v>6</v>
      </c>
      <c r="I132" s="45">
        <v>950</v>
      </c>
      <c r="J132" s="45">
        <f t="shared" si="2"/>
        <v>5700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6.25">
      <c r="A133" s="73">
        <f t="shared" si="3"/>
        <v>122</v>
      </c>
      <c r="B133" s="41">
        <v>42850</v>
      </c>
      <c r="C133" s="42" t="s">
        <v>112</v>
      </c>
      <c r="D133" s="42" t="s">
        <v>12</v>
      </c>
      <c r="E133" s="48" t="s">
        <v>197</v>
      </c>
      <c r="F133" s="44" t="s">
        <v>198</v>
      </c>
      <c r="G133" s="44" t="s">
        <v>15</v>
      </c>
      <c r="H133" s="50">
        <v>3</v>
      </c>
      <c r="I133" s="45">
        <v>950</v>
      </c>
      <c r="J133" s="45">
        <f t="shared" si="2"/>
        <v>2850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73">
        <f t="shared" si="3"/>
        <v>123</v>
      </c>
      <c r="B134" s="41">
        <v>42850</v>
      </c>
      <c r="C134" s="42" t="s">
        <v>112</v>
      </c>
      <c r="D134" s="42" t="s">
        <v>12</v>
      </c>
      <c r="E134" s="48" t="s">
        <v>199</v>
      </c>
      <c r="F134" s="44" t="s">
        <v>200</v>
      </c>
      <c r="G134" s="44" t="s">
        <v>15</v>
      </c>
      <c r="H134" s="50">
        <v>5</v>
      </c>
      <c r="I134" s="45">
        <v>1045</v>
      </c>
      <c r="J134" s="45">
        <f t="shared" si="2"/>
        <v>5225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73">
        <f t="shared" si="3"/>
        <v>124</v>
      </c>
      <c r="B135" s="41">
        <v>44000</v>
      </c>
      <c r="C135" s="42" t="s">
        <v>112</v>
      </c>
      <c r="D135" s="42" t="s">
        <v>12</v>
      </c>
      <c r="E135" s="48" t="s">
        <v>201</v>
      </c>
      <c r="F135" s="44" t="s">
        <v>202</v>
      </c>
      <c r="G135" s="44" t="s">
        <v>15</v>
      </c>
      <c r="H135" s="50">
        <v>12</v>
      </c>
      <c r="I135" s="45">
        <v>350.7</v>
      </c>
      <c r="J135" s="45">
        <f t="shared" si="2"/>
        <v>4208.4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73">
        <f t="shared" si="3"/>
        <v>125</v>
      </c>
      <c r="B136" s="41">
        <v>44194</v>
      </c>
      <c r="C136" s="42" t="s">
        <v>112</v>
      </c>
      <c r="D136" s="42" t="s">
        <v>12</v>
      </c>
      <c r="E136" s="48" t="s">
        <v>203</v>
      </c>
      <c r="F136" s="44" t="s">
        <v>204</v>
      </c>
      <c r="G136" s="44" t="s">
        <v>15</v>
      </c>
      <c r="H136" s="50">
        <v>9</v>
      </c>
      <c r="I136" s="45">
        <v>219.41</v>
      </c>
      <c r="J136" s="45">
        <f t="shared" si="2"/>
        <v>1974.69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73">
        <f t="shared" si="3"/>
        <v>126</v>
      </c>
      <c r="B137" s="41">
        <v>43245</v>
      </c>
      <c r="C137" s="42" t="s">
        <v>112</v>
      </c>
      <c r="D137" s="42" t="s">
        <v>12</v>
      </c>
      <c r="E137" s="48" t="s">
        <v>205</v>
      </c>
      <c r="F137" s="44" t="s">
        <v>206</v>
      </c>
      <c r="G137" s="44" t="s">
        <v>15</v>
      </c>
      <c r="H137" s="50">
        <v>5</v>
      </c>
      <c r="I137" s="45">
        <v>185.25</v>
      </c>
      <c r="J137" s="45">
        <f aca="true" t="shared" si="4" ref="J137:J210">H137*I137</f>
        <v>926.25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>
      <c r="A138" s="73">
        <f t="shared" si="3"/>
        <v>127</v>
      </c>
      <c r="B138" s="41">
        <v>44194</v>
      </c>
      <c r="C138" s="42" t="s">
        <v>207</v>
      </c>
      <c r="D138" s="42">
        <v>99</v>
      </c>
      <c r="E138" s="48" t="s">
        <v>208</v>
      </c>
      <c r="F138" s="89" t="s">
        <v>209</v>
      </c>
      <c r="G138" s="44" t="s">
        <v>15</v>
      </c>
      <c r="H138" s="38">
        <v>1</v>
      </c>
      <c r="I138" s="90">
        <v>9428.2</v>
      </c>
      <c r="J138" s="45">
        <f t="shared" si="4"/>
        <v>9428.2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26.25">
      <c r="A139" s="73">
        <f t="shared" si="3"/>
        <v>128</v>
      </c>
      <c r="B139" s="41">
        <v>43661</v>
      </c>
      <c r="C139" s="42" t="s">
        <v>106</v>
      </c>
      <c r="D139" s="42" t="s">
        <v>107</v>
      </c>
      <c r="E139" s="48" t="s">
        <v>166</v>
      </c>
      <c r="F139" s="44" t="s">
        <v>167</v>
      </c>
      <c r="G139" s="44" t="s">
        <v>15</v>
      </c>
      <c r="H139" s="50">
        <v>1</v>
      </c>
      <c r="I139" s="45">
        <v>4987.5</v>
      </c>
      <c r="J139" s="45">
        <f t="shared" si="4"/>
        <v>4987.5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73">
        <f t="shared" si="3"/>
        <v>129</v>
      </c>
      <c r="B140" s="41">
        <v>43642</v>
      </c>
      <c r="C140" s="42" t="s">
        <v>106</v>
      </c>
      <c r="D140" s="42" t="s">
        <v>107</v>
      </c>
      <c r="E140" s="48" t="s">
        <v>210</v>
      </c>
      <c r="F140" s="44" t="s">
        <v>211</v>
      </c>
      <c r="G140" s="44" t="s">
        <v>15</v>
      </c>
      <c r="H140" s="50">
        <v>11</v>
      </c>
      <c r="I140" s="45">
        <v>47.5</v>
      </c>
      <c r="J140" s="45">
        <f t="shared" si="4"/>
        <v>522.5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73">
        <f t="shared" si="3"/>
        <v>130</v>
      </c>
      <c r="B141" s="41">
        <v>43642</v>
      </c>
      <c r="C141" s="42" t="s">
        <v>106</v>
      </c>
      <c r="D141" s="42" t="s">
        <v>107</v>
      </c>
      <c r="E141" s="48" t="s">
        <v>212</v>
      </c>
      <c r="F141" s="44" t="s">
        <v>213</v>
      </c>
      <c r="G141" s="44" t="s">
        <v>15</v>
      </c>
      <c r="H141" s="50">
        <v>50</v>
      </c>
      <c r="I141" s="45">
        <v>3.4</v>
      </c>
      <c r="J141" s="45">
        <f t="shared" si="4"/>
        <v>170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73">
        <f aca="true" t="shared" si="5" ref="A142:A205">A141+1</f>
        <v>131</v>
      </c>
      <c r="B142" s="41">
        <v>42850</v>
      </c>
      <c r="C142" s="42" t="s">
        <v>106</v>
      </c>
      <c r="D142" s="42" t="s">
        <v>107</v>
      </c>
      <c r="E142" s="48" t="s">
        <v>214</v>
      </c>
      <c r="F142" s="44" t="s">
        <v>215</v>
      </c>
      <c r="G142" s="44" t="s">
        <v>15</v>
      </c>
      <c r="H142" s="50">
        <v>85</v>
      </c>
      <c r="I142" s="45">
        <v>7.79</v>
      </c>
      <c r="J142" s="45">
        <f t="shared" si="4"/>
        <v>662.15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73">
        <f t="shared" si="5"/>
        <v>132</v>
      </c>
      <c r="B143" s="41">
        <v>42850</v>
      </c>
      <c r="C143" s="42" t="s">
        <v>106</v>
      </c>
      <c r="D143" s="42" t="s">
        <v>107</v>
      </c>
      <c r="E143" s="48" t="s">
        <v>216</v>
      </c>
      <c r="F143" s="44" t="s">
        <v>217</v>
      </c>
      <c r="G143" s="44" t="s">
        <v>15</v>
      </c>
      <c r="H143" s="50">
        <v>88</v>
      </c>
      <c r="I143" s="45">
        <v>0.71</v>
      </c>
      <c r="J143" s="45">
        <f t="shared" si="4"/>
        <v>62.48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73">
        <f t="shared" si="5"/>
        <v>133</v>
      </c>
      <c r="B144" s="41">
        <v>42480</v>
      </c>
      <c r="C144" s="91" t="s">
        <v>207</v>
      </c>
      <c r="D144" s="91" t="s">
        <v>218</v>
      </c>
      <c r="E144" s="48" t="s">
        <v>219</v>
      </c>
      <c r="F144" s="44" t="s">
        <v>220</v>
      </c>
      <c r="G144" s="44" t="s">
        <v>19</v>
      </c>
      <c r="H144" s="50">
        <v>4</v>
      </c>
      <c r="I144" s="45">
        <v>932.2</v>
      </c>
      <c r="J144" s="45">
        <f t="shared" si="4"/>
        <v>3728.8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73">
        <f t="shared" si="5"/>
        <v>134</v>
      </c>
      <c r="B145" s="41">
        <v>43460</v>
      </c>
      <c r="C145" s="42" t="s">
        <v>106</v>
      </c>
      <c r="D145" s="42" t="s">
        <v>107</v>
      </c>
      <c r="E145" s="48" t="s">
        <v>221</v>
      </c>
      <c r="F145" s="44" t="s">
        <v>222</v>
      </c>
      <c r="G145" s="44" t="s">
        <v>15</v>
      </c>
      <c r="H145" s="50">
        <v>1</v>
      </c>
      <c r="I145" s="45">
        <v>1475</v>
      </c>
      <c r="J145" s="45">
        <f t="shared" si="4"/>
        <v>1475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26.25">
      <c r="A146" s="73">
        <f t="shared" si="5"/>
        <v>135</v>
      </c>
      <c r="B146" s="92">
        <v>43460</v>
      </c>
      <c r="C146" s="91" t="s">
        <v>207</v>
      </c>
      <c r="D146" s="91" t="s">
        <v>218</v>
      </c>
      <c r="E146" s="48" t="s">
        <v>223</v>
      </c>
      <c r="F146" s="44" t="s">
        <v>224</v>
      </c>
      <c r="G146" s="44" t="s">
        <v>19</v>
      </c>
      <c r="H146" s="50">
        <v>1</v>
      </c>
      <c r="I146" s="45">
        <v>1888</v>
      </c>
      <c r="J146" s="45">
        <f t="shared" si="4"/>
        <v>1888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73">
        <f t="shared" si="5"/>
        <v>136</v>
      </c>
      <c r="B147" s="92">
        <v>43759</v>
      </c>
      <c r="C147" s="91" t="s">
        <v>207</v>
      </c>
      <c r="D147" s="91" t="s">
        <v>218</v>
      </c>
      <c r="E147" s="48" t="s">
        <v>225</v>
      </c>
      <c r="F147" s="44" t="s">
        <v>226</v>
      </c>
      <c r="G147" s="44" t="s">
        <v>227</v>
      </c>
      <c r="H147" s="50">
        <v>2</v>
      </c>
      <c r="I147" s="45">
        <v>5900</v>
      </c>
      <c r="J147" s="45">
        <f t="shared" si="4"/>
        <v>11800</v>
      </c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2.75">
      <c r="A148" s="73">
        <f t="shared" si="5"/>
        <v>137</v>
      </c>
      <c r="B148" s="92">
        <v>43759</v>
      </c>
      <c r="C148" s="91" t="s">
        <v>207</v>
      </c>
      <c r="D148" s="91" t="s">
        <v>218</v>
      </c>
      <c r="E148" s="48" t="s">
        <v>228</v>
      </c>
      <c r="F148" s="44" t="s">
        <v>229</v>
      </c>
      <c r="G148" s="44" t="s">
        <v>227</v>
      </c>
      <c r="H148" s="50">
        <v>3</v>
      </c>
      <c r="I148" s="45">
        <v>8083</v>
      </c>
      <c r="J148" s="45">
        <f t="shared" si="4"/>
        <v>24249</v>
      </c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2.75">
      <c r="A149" s="73">
        <f t="shared" si="5"/>
        <v>138</v>
      </c>
      <c r="B149" s="92">
        <v>43759</v>
      </c>
      <c r="C149" s="91" t="s">
        <v>207</v>
      </c>
      <c r="D149" s="91" t="s">
        <v>218</v>
      </c>
      <c r="E149" s="48" t="s">
        <v>230</v>
      </c>
      <c r="F149" s="44" t="s">
        <v>231</v>
      </c>
      <c r="G149" s="44" t="s">
        <v>227</v>
      </c>
      <c r="H149" s="50">
        <v>4</v>
      </c>
      <c r="I149" s="45">
        <v>7965</v>
      </c>
      <c r="J149" s="45">
        <f t="shared" si="4"/>
        <v>31860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2.75">
      <c r="A150" s="73">
        <f t="shared" si="5"/>
        <v>139</v>
      </c>
      <c r="B150" s="92">
        <v>43759</v>
      </c>
      <c r="C150" s="91" t="s">
        <v>207</v>
      </c>
      <c r="D150" s="91" t="s">
        <v>218</v>
      </c>
      <c r="E150" s="48" t="s">
        <v>232</v>
      </c>
      <c r="F150" s="44" t="s">
        <v>233</v>
      </c>
      <c r="G150" s="44" t="s">
        <v>19</v>
      </c>
      <c r="H150" s="50">
        <v>10</v>
      </c>
      <c r="I150" s="45">
        <v>1239</v>
      </c>
      <c r="J150" s="45">
        <f t="shared" si="4"/>
        <v>12390</v>
      </c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2.75">
      <c r="A151" s="73">
        <f t="shared" si="5"/>
        <v>140</v>
      </c>
      <c r="B151" s="41">
        <v>43661</v>
      </c>
      <c r="C151" s="42" t="s">
        <v>64</v>
      </c>
      <c r="D151" s="57" t="s">
        <v>12</v>
      </c>
      <c r="E151" s="48" t="s">
        <v>234</v>
      </c>
      <c r="F151" s="44" t="s">
        <v>235</v>
      </c>
      <c r="G151" s="44" t="s">
        <v>15</v>
      </c>
      <c r="H151" s="50">
        <v>10</v>
      </c>
      <c r="I151" s="45">
        <v>259.6</v>
      </c>
      <c r="J151" s="45">
        <f t="shared" si="4"/>
        <v>2596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73">
        <f t="shared" si="5"/>
        <v>141</v>
      </c>
      <c r="B152" s="41">
        <v>43460</v>
      </c>
      <c r="C152" s="42" t="s">
        <v>106</v>
      </c>
      <c r="D152" s="42" t="s">
        <v>107</v>
      </c>
      <c r="E152" s="48" t="s">
        <v>236</v>
      </c>
      <c r="F152" s="44" t="s">
        <v>237</v>
      </c>
      <c r="G152" s="44" t="s">
        <v>15</v>
      </c>
      <c r="H152" s="50">
        <v>100</v>
      </c>
      <c r="I152" s="45">
        <v>25.96</v>
      </c>
      <c r="J152" s="45">
        <f t="shared" si="4"/>
        <v>2596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73">
        <f t="shared" si="5"/>
        <v>142</v>
      </c>
      <c r="B153" s="41">
        <v>43460</v>
      </c>
      <c r="C153" s="42" t="s">
        <v>106</v>
      </c>
      <c r="D153" s="42" t="s">
        <v>107</v>
      </c>
      <c r="E153" s="48" t="s">
        <v>238</v>
      </c>
      <c r="F153" s="44" t="s">
        <v>239</v>
      </c>
      <c r="G153" s="44" t="s">
        <v>15</v>
      </c>
      <c r="H153" s="50">
        <v>69</v>
      </c>
      <c r="I153" s="45">
        <v>25.96</v>
      </c>
      <c r="J153" s="45">
        <f t="shared" si="4"/>
        <v>1791.24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73">
        <f t="shared" si="5"/>
        <v>143</v>
      </c>
      <c r="B154" s="41">
        <v>42480</v>
      </c>
      <c r="C154" s="42" t="s">
        <v>106</v>
      </c>
      <c r="D154" s="42" t="s">
        <v>107</v>
      </c>
      <c r="E154" s="48" t="s">
        <v>240</v>
      </c>
      <c r="F154" s="44" t="s">
        <v>241</v>
      </c>
      <c r="G154" s="44" t="s">
        <v>15</v>
      </c>
      <c r="H154" s="50">
        <v>3</v>
      </c>
      <c r="I154" s="45">
        <v>147.5</v>
      </c>
      <c r="J154" s="45">
        <f t="shared" si="4"/>
        <v>442.5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73">
        <f t="shared" si="5"/>
        <v>144</v>
      </c>
      <c r="B155" s="41">
        <v>43661</v>
      </c>
      <c r="C155" s="42" t="s">
        <v>112</v>
      </c>
      <c r="D155" s="42" t="s">
        <v>12</v>
      </c>
      <c r="E155" s="48" t="s">
        <v>242</v>
      </c>
      <c r="F155" s="44" t="s">
        <v>243</v>
      </c>
      <c r="G155" s="44" t="s">
        <v>15</v>
      </c>
      <c r="H155" s="50">
        <v>1</v>
      </c>
      <c r="I155" s="45">
        <v>9558</v>
      </c>
      <c r="J155" s="45">
        <f t="shared" si="4"/>
        <v>9558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73">
        <f t="shared" si="5"/>
        <v>145</v>
      </c>
      <c r="B156" s="41">
        <v>43661</v>
      </c>
      <c r="C156" s="42" t="s">
        <v>106</v>
      </c>
      <c r="D156" s="42" t="s">
        <v>107</v>
      </c>
      <c r="E156" s="48" t="s">
        <v>244</v>
      </c>
      <c r="F156" s="44" t="s">
        <v>245</v>
      </c>
      <c r="G156" s="44" t="s">
        <v>15</v>
      </c>
      <c r="H156" s="50">
        <v>4</v>
      </c>
      <c r="I156" s="45">
        <v>767</v>
      </c>
      <c r="J156" s="45">
        <f t="shared" si="4"/>
        <v>3068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73">
        <f t="shared" si="5"/>
        <v>146</v>
      </c>
      <c r="B157" s="41">
        <v>43661</v>
      </c>
      <c r="C157" s="42" t="s">
        <v>106</v>
      </c>
      <c r="D157" s="42" t="s">
        <v>107</v>
      </c>
      <c r="E157" s="48" t="s">
        <v>246</v>
      </c>
      <c r="F157" s="44" t="s">
        <v>247</v>
      </c>
      <c r="G157" s="44" t="s">
        <v>15</v>
      </c>
      <c r="H157" s="50">
        <v>14</v>
      </c>
      <c r="I157" s="45">
        <v>177</v>
      </c>
      <c r="J157" s="45">
        <f t="shared" si="4"/>
        <v>2478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73">
        <f t="shared" si="5"/>
        <v>147</v>
      </c>
      <c r="B158" s="41" t="s">
        <v>248</v>
      </c>
      <c r="C158" s="42" t="s">
        <v>106</v>
      </c>
      <c r="D158" s="42" t="s">
        <v>107</v>
      </c>
      <c r="E158" s="48" t="s">
        <v>249</v>
      </c>
      <c r="F158" s="44" t="s">
        <v>250</v>
      </c>
      <c r="G158" s="44" t="s">
        <v>15</v>
      </c>
      <c r="H158" s="50">
        <v>18</v>
      </c>
      <c r="I158" s="45">
        <v>352.82</v>
      </c>
      <c r="J158" s="45">
        <f t="shared" si="4"/>
        <v>6350.76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73">
        <f t="shared" si="5"/>
        <v>148</v>
      </c>
      <c r="B159" s="41">
        <v>43661</v>
      </c>
      <c r="C159" s="42" t="s">
        <v>112</v>
      </c>
      <c r="D159" s="42" t="s">
        <v>12</v>
      </c>
      <c r="E159" s="48" t="s">
        <v>251</v>
      </c>
      <c r="F159" s="44" t="s">
        <v>252</v>
      </c>
      <c r="G159" s="44" t="s">
        <v>15</v>
      </c>
      <c r="H159" s="50">
        <v>20</v>
      </c>
      <c r="I159" s="45">
        <v>76</v>
      </c>
      <c r="J159" s="45">
        <f t="shared" si="4"/>
        <v>1520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>
      <c r="A160" s="73">
        <f t="shared" si="5"/>
        <v>149</v>
      </c>
      <c r="B160" s="41">
        <v>43661</v>
      </c>
      <c r="C160" s="42" t="s">
        <v>112</v>
      </c>
      <c r="D160" s="42" t="s">
        <v>12</v>
      </c>
      <c r="E160" s="48" t="s">
        <v>253</v>
      </c>
      <c r="F160" s="44" t="s">
        <v>254</v>
      </c>
      <c r="G160" s="44" t="s">
        <v>15</v>
      </c>
      <c r="H160" s="50">
        <v>20</v>
      </c>
      <c r="I160" s="45">
        <v>212.4</v>
      </c>
      <c r="J160" s="45">
        <f t="shared" si="4"/>
        <v>4248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>
      <c r="A161" s="73">
        <f t="shared" si="5"/>
        <v>150</v>
      </c>
      <c r="B161" s="41">
        <v>42853</v>
      </c>
      <c r="C161" s="42" t="s">
        <v>106</v>
      </c>
      <c r="D161" s="42" t="s">
        <v>107</v>
      </c>
      <c r="E161" s="48" t="s">
        <v>255</v>
      </c>
      <c r="F161" s="44" t="s">
        <v>256</v>
      </c>
      <c r="G161" s="44" t="s">
        <v>15</v>
      </c>
      <c r="H161" s="50">
        <v>20</v>
      </c>
      <c r="I161" s="45">
        <v>224.2</v>
      </c>
      <c r="J161" s="45">
        <f t="shared" si="4"/>
        <v>4484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>
      <c r="A162" s="73">
        <f t="shared" si="5"/>
        <v>151</v>
      </c>
      <c r="B162" s="41">
        <v>42853</v>
      </c>
      <c r="C162" s="42" t="s">
        <v>112</v>
      </c>
      <c r="D162" s="42" t="s">
        <v>12</v>
      </c>
      <c r="E162" s="48" t="s">
        <v>257</v>
      </c>
      <c r="F162" s="44" t="s">
        <v>258</v>
      </c>
      <c r="G162" s="44" t="s">
        <v>15</v>
      </c>
      <c r="H162" s="50">
        <v>5</v>
      </c>
      <c r="I162" s="45">
        <v>271.4</v>
      </c>
      <c r="J162" s="45">
        <f t="shared" si="4"/>
        <v>1357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>
      <c r="A163" s="73">
        <f t="shared" si="5"/>
        <v>152</v>
      </c>
      <c r="B163" s="41">
        <v>42853</v>
      </c>
      <c r="C163" s="42" t="s">
        <v>112</v>
      </c>
      <c r="D163" s="42" t="s">
        <v>12</v>
      </c>
      <c r="E163" s="48" t="s">
        <v>259</v>
      </c>
      <c r="F163" s="44" t="s">
        <v>260</v>
      </c>
      <c r="G163" s="44" t="s">
        <v>15</v>
      </c>
      <c r="H163" s="50">
        <v>6</v>
      </c>
      <c r="I163" s="45">
        <v>1050.2</v>
      </c>
      <c r="J163" s="45">
        <f t="shared" si="4"/>
        <v>6301.200000000001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>
      <c r="A164" s="73">
        <f t="shared" si="5"/>
        <v>153</v>
      </c>
      <c r="B164" s="41">
        <v>43661</v>
      </c>
      <c r="C164" s="42" t="s">
        <v>112</v>
      </c>
      <c r="D164" s="42" t="s">
        <v>12</v>
      </c>
      <c r="E164" s="48" t="s">
        <v>261</v>
      </c>
      <c r="F164" s="44" t="s">
        <v>262</v>
      </c>
      <c r="G164" s="44" t="s">
        <v>15</v>
      </c>
      <c r="H164" s="50">
        <v>2</v>
      </c>
      <c r="I164" s="45">
        <v>147.5</v>
      </c>
      <c r="J164" s="45">
        <f t="shared" si="4"/>
        <v>295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>
      <c r="A165" s="73">
        <f t="shared" si="5"/>
        <v>154</v>
      </c>
      <c r="B165" s="41">
        <v>43661</v>
      </c>
      <c r="C165" s="42" t="s">
        <v>112</v>
      </c>
      <c r="D165" s="42" t="s">
        <v>12</v>
      </c>
      <c r="E165" s="48" t="s">
        <v>263</v>
      </c>
      <c r="F165" s="44" t="s">
        <v>264</v>
      </c>
      <c r="G165" s="44" t="s">
        <v>15</v>
      </c>
      <c r="H165" s="50">
        <v>4</v>
      </c>
      <c r="I165" s="45">
        <v>212.4</v>
      </c>
      <c r="J165" s="45">
        <f t="shared" si="4"/>
        <v>849.6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>
      <c r="A166" s="73">
        <f t="shared" si="5"/>
        <v>155</v>
      </c>
      <c r="B166" s="41">
        <v>43642</v>
      </c>
      <c r="C166" s="42" t="s">
        <v>112</v>
      </c>
      <c r="D166" s="42" t="s">
        <v>12</v>
      </c>
      <c r="E166" s="48" t="s">
        <v>269</v>
      </c>
      <c r="F166" s="44" t="s">
        <v>270</v>
      </c>
      <c r="G166" s="44" t="s">
        <v>15</v>
      </c>
      <c r="H166" s="93">
        <v>2</v>
      </c>
      <c r="I166" s="74">
        <v>7493</v>
      </c>
      <c r="J166" s="45">
        <f t="shared" si="4"/>
        <v>14986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>
      <c r="A167" s="73">
        <f t="shared" si="5"/>
        <v>156</v>
      </c>
      <c r="B167" s="41">
        <v>43642</v>
      </c>
      <c r="C167" s="42" t="s">
        <v>112</v>
      </c>
      <c r="D167" s="42" t="s">
        <v>12</v>
      </c>
      <c r="E167" s="48" t="s">
        <v>271</v>
      </c>
      <c r="F167" s="44" t="s">
        <v>272</v>
      </c>
      <c r="G167" s="44" t="s">
        <v>15</v>
      </c>
      <c r="H167" s="93">
        <v>2</v>
      </c>
      <c r="I167" s="74">
        <v>295</v>
      </c>
      <c r="J167" s="45">
        <f t="shared" si="4"/>
        <v>590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>
      <c r="A168" s="73">
        <f t="shared" si="5"/>
        <v>157</v>
      </c>
      <c r="B168" s="41">
        <v>43642</v>
      </c>
      <c r="C168" s="42" t="s">
        <v>112</v>
      </c>
      <c r="D168" s="42" t="s">
        <v>12</v>
      </c>
      <c r="E168" s="48" t="s">
        <v>273</v>
      </c>
      <c r="F168" s="44" t="s">
        <v>274</v>
      </c>
      <c r="G168" s="44" t="s">
        <v>15</v>
      </c>
      <c r="H168" s="93">
        <v>2</v>
      </c>
      <c r="I168" s="74">
        <v>460.2</v>
      </c>
      <c r="J168" s="45">
        <f t="shared" si="4"/>
        <v>920.4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>
      <c r="A169" s="73">
        <f t="shared" si="5"/>
        <v>158</v>
      </c>
      <c r="B169" s="41">
        <v>43661</v>
      </c>
      <c r="C169" s="42" t="s">
        <v>112</v>
      </c>
      <c r="D169" s="42" t="s">
        <v>12</v>
      </c>
      <c r="E169" s="48" t="s">
        <v>275</v>
      </c>
      <c r="F169" s="44" t="s">
        <v>276</v>
      </c>
      <c r="G169" s="44" t="s">
        <v>15</v>
      </c>
      <c r="H169" s="50">
        <v>1</v>
      </c>
      <c r="I169" s="45">
        <v>70.8</v>
      </c>
      <c r="J169" s="45">
        <f t="shared" si="4"/>
        <v>70.8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>
      <c r="A170" s="73">
        <f t="shared" si="5"/>
        <v>159</v>
      </c>
      <c r="B170" s="41">
        <v>42480</v>
      </c>
      <c r="C170" s="42" t="s">
        <v>112</v>
      </c>
      <c r="D170" s="42" t="s">
        <v>12</v>
      </c>
      <c r="E170" s="48" t="s">
        <v>277</v>
      </c>
      <c r="F170" s="44" t="s">
        <v>278</v>
      </c>
      <c r="G170" s="44" t="s">
        <v>15</v>
      </c>
      <c r="H170" s="50">
        <v>7</v>
      </c>
      <c r="I170" s="45">
        <v>1770</v>
      </c>
      <c r="J170" s="45">
        <f t="shared" si="4"/>
        <v>12390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>
      <c r="A171" s="73">
        <f t="shared" si="5"/>
        <v>160</v>
      </c>
      <c r="B171" s="41">
        <v>43661</v>
      </c>
      <c r="C171" s="42" t="s">
        <v>106</v>
      </c>
      <c r="D171" s="42" t="s">
        <v>107</v>
      </c>
      <c r="E171" s="48" t="s">
        <v>279</v>
      </c>
      <c r="F171" s="44" t="s">
        <v>280</v>
      </c>
      <c r="G171" s="44" t="s">
        <v>15</v>
      </c>
      <c r="H171" s="50">
        <v>1</v>
      </c>
      <c r="I171" s="45">
        <v>826</v>
      </c>
      <c r="J171" s="45">
        <f t="shared" si="4"/>
        <v>826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>
      <c r="A172" s="73">
        <f t="shared" si="5"/>
        <v>161</v>
      </c>
      <c r="B172" s="41">
        <v>42480</v>
      </c>
      <c r="C172" s="42" t="s">
        <v>106</v>
      </c>
      <c r="D172" s="42" t="s">
        <v>107</v>
      </c>
      <c r="E172" s="48" t="s">
        <v>281</v>
      </c>
      <c r="F172" s="44" t="s">
        <v>282</v>
      </c>
      <c r="G172" s="44" t="s">
        <v>15</v>
      </c>
      <c r="H172" s="50">
        <v>1</v>
      </c>
      <c r="I172" s="45">
        <v>89.68</v>
      </c>
      <c r="J172" s="45">
        <f t="shared" si="4"/>
        <v>89.68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>
      <c r="A173" s="73">
        <f t="shared" si="5"/>
        <v>162</v>
      </c>
      <c r="B173" s="41">
        <v>42853</v>
      </c>
      <c r="C173" s="94" t="s">
        <v>106</v>
      </c>
      <c r="D173" s="42" t="s">
        <v>107</v>
      </c>
      <c r="E173" s="48" t="s">
        <v>283</v>
      </c>
      <c r="F173" s="44" t="s">
        <v>284</v>
      </c>
      <c r="G173" s="44" t="s">
        <v>15</v>
      </c>
      <c r="H173" s="50">
        <v>5</v>
      </c>
      <c r="I173" s="45">
        <v>22.42</v>
      </c>
      <c r="J173" s="45">
        <f t="shared" si="4"/>
        <v>112.10000000000001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>
      <c r="A174" s="73">
        <f t="shared" si="5"/>
        <v>163</v>
      </c>
      <c r="B174" s="41">
        <v>42853</v>
      </c>
      <c r="C174" s="94" t="s">
        <v>106</v>
      </c>
      <c r="D174" s="42" t="s">
        <v>107</v>
      </c>
      <c r="E174" s="48" t="s">
        <v>285</v>
      </c>
      <c r="F174" s="44" t="s">
        <v>286</v>
      </c>
      <c r="G174" s="44" t="s">
        <v>15</v>
      </c>
      <c r="H174" s="50">
        <v>4</v>
      </c>
      <c r="I174" s="45">
        <v>24.78</v>
      </c>
      <c r="J174" s="45">
        <f t="shared" si="4"/>
        <v>99.12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>
      <c r="A175" s="73">
        <f t="shared" si="5"/>
        <v>164</v>
      </c>
      <c r="B175" s="41">
        <v>43661</v>
      </c>
      <c r="C175" s="94" t="s">
        <v>106</v>
      </c>
      <c r="D175" s="42" t="s">
        <v>107</v>
      </c>
      <c r="E175" s="48" t="s">
        <v>287</v>
      </c>
      <c r="F175" s="44" t="s">
        <v>288</v>
      </c>
      <c r="G175" s="44" t="s">
        <v>15</v>
      </c>
      <c r="H175" s="50">
        <v>4</v>
      </c>
      <c r="I175" s="45">
        <v>33.04</v>
      </c>
      <c r="J175" s="45">
        <f t="shared" si="4"/>
        <v>132.16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>
      <c r="A176" s="73">
        <f t="shared" si="5"/>
        <v>165</v>
      </c>
      <c r="B176" s="41">
        <v>43661</v>
      </c>
      <c r="C176" s="94" t="s">
        <v>106</v>
      </c>
      <c r="D176" s="42" t="s">
        <v>107</v>
      </c>
      <c r="E176" s="48" t="s">
        <v>289</v>
      </c>
      <c r="F176" s="44" t="s">
        <v>290</v>
      </c>
      <c r="G176" s="44" t="s">
        <v>15</v>
      </c>
      <c r="H176" s="50">
        <v>5</v>
      </c>
      <c r="I176" s="45">
        <v>47.2</v>
      </c>
      <c r="J176" s="45">
        <f t="shared" si="4"/>
        <v>236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>
      <c r="A177" s="73">
        <f t="shared" si="5"/>
        <v>166</v>
      </c>
      <c r="B177" s="41">
        <v>43661</v>
      </c>
      <c r="C177" s="94" t="s">
        <v>106</v>
      </c>
      <c r="D177" s="42" t="s">
        <v>107</v>
      </c>
      <c r="E177" s="48" t="s">
        <v>291</v>
      </c>
      <c r="F177" s="44" t="s">
        <v>292</v>
      </c>
      <c r="G177" s="44" t="s">
        <v>15</v>
      </c>
      <c r="H177" s="50">
        <v>1</v>
      </c>
      <c r="I177" s="45">
        <v>27.14</v>
      </c>
      <c r="J177" s="45">
        <f t="shared" si="4"/>
        <v>27.14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>
      <c r="A178" s="73">
        <f t="shared" si="5"/>
        <v>167</v>
      </c>
      <c r="B178" s="41">
        <v>43661</v>
      </c>
      <c r="C178" s="94" t="s">
        <v>106</v>
      </c>
      <c r="D178" s="42" t="s">
        <v>107</v>
      </c>
      <c r="E178" s="48" t="s">
        <v>293</v>
      </c>
      <c r="F178" s="44" t="s">
        <v>294</v>
      </c>
      <c r="G178" s="44" t="s">
        <v>15</v>
      </c>
      <c r="H178" s="50">
        <v>5</v>
      </c>
      <c r="I178" s="45">
        <v>265.5</v>
      </c>
      <c r="J178" s="45">
        <f t="shared" si="4"/>
        <v>1327.5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>
      <c r="A179" s="73">
        <f t="shared" si="5"/>
        <v>168</v>
      </c>
      <c r="B179" s="41">
        <v>43661</v>
      </c>
      <c r="C179" s="42" t="s">
        <v>112</v>
      </c>
      <c r="D179" s="42" t="s">
        <v>12</v>
      </c>
      <c r="E179" s="48" t="s">
        <v>295</v>
      </c>
      <c r="F179" s="44" t="s">
        <v>296</v>
      </c>
      <c r="G179" s="44" t="s">
        <v>15</v>
      </c>
      <c r="H179" s="50">
        <v>2</v>
      </c>
      <c r="I179" s="45">
        <v>283.2</v>
      </c>
      <c r="J179" s="45">
        <f t="shared" si="4"/>
        <v>566.4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>
      <c r="A180" s="73">
        <f t="shared" si="5"/>
        <v>169</v>
      </c>
      <c r="B180" s="41">
        <v>44194</v>
      </c>
      <c r="C180" s="42" t="s">
        <v>112</v>
      </c>
      <c r="D180" s="42" t="s">
        <v>12</v>
      </c>
      <c r="E180" s="48" t="s">
        <v>297</v>
      </c>
      <c r="F180" s="44" t="s">
        <v>298</v>
      </c>
      <c r="G180" s="44" t="s">
        <v>15</v>
      </c>
      <c r="H180" s="50">
        <v>8</v>
      </c>
      <c r="I180" s="45">
        <v>349.99</v>
      </c>
      <c r="J180" s="45">
        <f t="shared" si="4"/>
        <v>2799.92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>
      <c r="A181" s="73">
        <f t="shared" si="5"/>
        <v>170</v>
      </c>
      <c r="B181" s="41">
        <v>44194</v>
      </c>
      <c r="C181" s="42" t="s">
        <v>112</v>
      </c>
      <c r="D181" s="42" t="s">
        <v>12</v>
      </c>
      <c r="E181" s="48" t="s">
        <v>299</v>
      </c>
      <c r="F181" s="44" t="s">
        <v>300</v>
      </c>
      <c r="G181" s="44" t="s">
        <v>15</v>
      </c>
      <c r="H181" s="50">
        <v>5</v>
      </c>
      <c r="I181" s="45">
        <v>1180</v>
      </c>
      <c r="J181" s="45">
        <f t="shared" si="4"/>
        <v>5900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>
      <c r="A182" s="73">
        <f t="shared" si="5"/>
        <v>171</v>
      </c>
      <c r="B182" s="41">
        <v>43661</v>
      </c>
      <c r="C182" s="42" t="s">
        <v>301</v>
      </c>
      <c r="D182" s="42" t="s">
        <v>12</v>
      </c>
      <c r="E182" s="48" t="s">
        <v>302</v>
      </c>
      <c r="F182" s="44" t="s">
        <v>303</v>
      </c>
      <c r="G182" s="44" t="s">
        <v>15</v>
      </c>
      <c r="H182" s="50">
        <v>3</v>
      </c>
      <c r="I182" s="45">
        <v>460.2</v>
      </c>
      <c r="J182" s="45">
        <f t="shared" si="4"/>
        <v>1380.6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>
      <c r="A183" s="73">
        <f t="shared" si="5"/>
        <v>172</v>
      </c>
      <c r="B183" s="41">
        <v>43661</v>
      </c>
      <c r="C183" s="42" t="s">
        <v>301</v>
      </c>
      <c r="D183" s="42" t="s">
        <v>12</v>
      </c>
      <c r="E183" s="48" t="s">
        <v>304</v>
      </c>
      <c r="F183" s="44" t="s">
        <v>305</v>
      </c>
      <c r="G183" s="44" t="s">
        <v>15</v>
      </c>
      <c r="H183" s="50">
        <v>3</v>
      </c>
      <c r="I183" s="45">
        <v>531</v>
      </c>
      <c r="J183" s="45">
        <f t="shared" si="4"/>
        <v>1593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>
      <c r="A184" s="73">
        <f t="shared" si="5"/>
        <v>173</v>
      </c>
      <c r="B184" s="41">
        <v>43661</v>
      </c>
      <c r="C184" s="42" t="s">
        <v>64</v>
      </c>
      <c r="D184" s="42" t="s">
        <v>12</v>
      </c>
      <c r="E184" s="48" t="s">
        <v>306</v>
      </c>
      <c r="F184" s="44" t="s">
        <v>307</v>
      </c>
      <c r="G184" s="44" t="s">
        <v>15</v>
      </c>
      <c r="H184" s="50">
        <v>5</v>
      </c>
      <c r="I184" s="45">
        <v>9.4</v>
      </c>
      <c r="J184" s="45">
        <f t="shared" si="4"/>
        <v>47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>
      <c r="A185" s="73">
        <f t="shared" si="5"/>
        <v>174</v>
      </c>
      <c r="B185" s="41">
        <v>43661</v>
      </c>
      <c r="C185" s="42" t="s">
        <v>64</v>
      </c>
      <c r="D185" s="42" t="s">
        <v>12</v>
      </c>
      <c r="E185" s="48" t="s">
        <v>308</v>
      </c>
      <c r="F185" s="44" t="s">
        <v>309</v>
      </c>
      <c r="G185" s="44" t="s">
        <v>15</v>
      </c>
      <c r="H185" s="50">
        <v>4</v>
      </c>
      <c r="I185" s="45">
        <v>9.4</v>
      </c>
      <c r="J185" s="45">
        <f t="shared" si="4"/>
        <v>37.6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>
      <c r="A186" s="73">
        <f t="shared" si="5"/>
        <v>175</v>
      </c>
      <c r="B186" s="41">
        <v>43661</v>
      </c>
      <c r="C186" s="42" t="s">
        <v>64</v>
      </c>
      <c r="D186" s="42" t="s">
        <v>12</v>
      </c>
      <c r="E186" s="48" t="s">
        <v>310</v>
      </c>
      <c r="F186" s="44" t="s">
        <v>311</v>
      </c>
      <c r="G186" s="44" t="s">
        <v>15</v>
      </c>
      <c r="H186" s="50">
        <v>5</v>
      </c>
      <c r="I186" s="45">
        <v>10.62</v>
      </c>
      <c r="J186" s="45">
        <f t="shared" si="4"/>
        <v>53.099999999999994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>
      <c r="A187" s="73">
        <f t="shared" si="5"/>
        <v>176</v>
      </c>
      <c r="B187" s="41">
        <v>43661</v>
      </c>
      <c r="C187" s="42" t="s">
        <v>64</v>
      </c>
      <c r="D187" s="42" t="s">
        <v>12</v>
      </c>
      <c r="E187" s="48" t="s">
        <v>312</v>
      </c>
      <c r="F187" s="44" t="s">
        <v>313</v>
      </c>
      <c r="G187" s="44" t="s">
        <v>15</v>
      </c>
      <c r="H187" s="50">
        <v>4</v>
      </c>
      <c r="I187" s="45">
        <v>10.62</v>
      </c>
      <c r="J187" s="45">
        <f t="shared" si="4"/>
        <v>42.48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>
      <c r="A188" s="73">
        <f t="shared" si="5"/>
        <v>177</v>
      </c>
      <c r="B188" s="41">
        <v>43661</v>
      </c>
      <c r="C188" s="42" t="s">
        <v>64</v>
      </c>
      <c r="D188" s="42" t="s">
        <v>12</v>
      </c>
      <c r="E188" s="48" t="s">
        <v>314</v>
      </c>
      <c r="F188" s="44" t="s">
        <v>315</v>
      </c>
      <c r="G188" s="44" t="s">
        <v>15</v>
      </c>
      <c r="H188" s="50">
        <v>1</v>
      </c>
      <c r="I188" s="45">
        <v>9.4</v>
      </c>
      <c r="J188" s="45">
        <f t="shared" si="4"/>
        <v>9.4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>
      <c r="A189" s="73">
        <f t="shared" si="5"/>
        <v>178</v>
      </c>
      <c r="B189" s="41">
        <v>43670</v>
      </c>
      <c r="C189" s="42" t="s">
        <v>207</v>
      </c>
      <c r="D189" s="42">
        <v>99</v>
      </c>
      <c r="E189" s="48" t="s">
        <v>316</v>
      </c>
      <c r="F189" s="44" t="s">
        <v>317</v>
      </c>
      <c r="G189" s="44" t="s">
        <v>19</v>
      </c>
      <c r="H189" s="50">
        <v>4</v>
      </c>
      <c r="I189" s="45">
        <v>1711</v>
      </c>
      <c r="J189" s="45">
        <f t="shared" si="4"/>
        <v>6844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>
      <c r="A190" s="73">
        <f t="shared" si="5"/>
        <v>179</v>
      </c>
      <c r="B190" s="41">
        <v>44459</v>
      </c>
      <c r="C190" s="42" t="s">
        <v>1054</v>
      </c>
      <c r="D190" s="91" t="s">
        <v>218</v>
      </c>
      <c r="E190" s="48" t="s">
        <v>1035</v>
      </c>
      <c r="F190" s="44" t="s">
        <v>1036</v>
      </c>
      <c r="G190" s="44" t="s">
        <v>19</v>
      </c>
      <c r="H190" s="50">
        <v>5</v>
      </c>
      <c r="I190" s="45">
        <v>1050</v>
      </c>
      <c r="J190" s="45">
        <f t="shared" si="4"/>
        <v>5250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>
      <c r="A191" s="73">
        <f t="shared" si="5"/>
        <v>180</v>
      </c>
      <c r="B191" s="41">
        <v>44459</v>
      </c>
      <c r="C191" s="42" t="s">
        <v>207</v>
      </c>
      <c r="D191" s="42">
        <v>99</v>
      </c>
      <c r="E191" s="48" t="s">
        <v>1044</v>
      </c>
      <c r="F191" s="44" t="s">
        <v>1045</v>
      </c>
      <c r="G191" s="44" t="s">
        <v>19</v>
      </c>
      <c r="H191" s="50">
        <v>25</v>
      </c>
      <c r="I191" s="45">
        <v>518.02</v>
      </c>
      <c r="J191" s="45">
        <f>H191*I191</f>
        <v>12950.5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>
      <c r="A192" s="73">
        <f t="shared" si="5"/>
        <v>181</v>
      </c>
      <c r="B192" s="41">
        <v>44459</v>
      </c>
      <c r="C192" s="42" t="s">
        <v>207</v>
      </c>
      <c r="D192" s="42">
        <v>99</v>
      </c>
      <c r="E192" s="48" t="s">
        <v>1052</v>
      </c>
      <c r="F192" s="44" t="s">
        <v>1053</v>
      </c>
      <c r="G192" s="44" t="s">
        <v>19</v>
      </c>
      <c r="H192" s="50">
        <v>2</v>
      </c>
      <c r="I192" s="45">
        <v>3640.3</v>
      </c>
      <c r="J192" s="45">
        <f>H192*I192</f>
        <v>7280.6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>
      <c r="A193" s="73">
        <f t="shared" si="5"/>
        <v>182</v>
      </c>
      <c r="B193" s="41">
        <v>44459</v>
      </c>
      <c r="C193" s="42" t="s">
        <v>207</v>
      </c>
      <c r="D193" s="42">
        <v>99</v>
      </c>
      <c r="E193" s="48" t="s">
        <v>1046</v>
      </c>
      <c r="F193" s="44" t="s">
        <v>1047</v>
      </c>
      <c r="G193" s="44" t="s">
        <v>15</v>
      </c>
      <c r="H193" s="50">
        <v>12</v>
      </c>
      <c r="I193" s="45">
        <v>2157.29</v>
      </c>
      <c r="J193" s="45">
        <f>H193*I193</f>
        <v>25887.48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>
      <c r="A194" s="73">
        <f t="shared" si="5"/>
        <v>183</v>
      </c>
      <c r="B194" s="41">
        <v>44459</v>
      </c>
      <c r="C194" s="42" t="s">
        <v>1054</v>
      </c>
      <c r="D194" s="91" t="s">
        <v>218</v>
      </c>
      <c r="E194" s="48" t="s">
        <v>1039</v>
      </c>
      <c r="F194" s="44" t="s">
        <v>1040</v>
      </c>
      <c r="G194" s="44" t="s">
        <v>15</v>
      </c>
      <c r="H194" s="50">
        <v>10</v>
      </c>
      <c r="I194" s="45">
        <v>1032.5</v>
      </c>
      <c r="J194" s="45">
        <f>H194*I194</f>
        <v>10325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>
      <c r="A195" s="73">
        <f t="shared" si="5"/>
        <v>184</v>
      </c>
      <c r="B195" s="41">
        <v>44459</v>
      </c>
      <c r="C195" s="42" t="s">
        <v>207</v>
      </c>
      <c r="D195" s="42">
        <v>99</v>
      </c>
      <c r="E195" s="48" t="s">
        <v>1041</v>
      </c>
      <c r="F195" s="44" t="s">
        <v>1055</v>
      </c>
      <c r="G195" s="44" t="s">
        <v>19</v>
      </c>
      <c r="H195" s="50">
        <v>23</v>
      </c>
      <c r="I195" s="45">
        <v>1805.4</v>
      </c>
      <c r="J195" s="45">
        <f>H195*I195</f>
        <v>41524.200000000004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>
      <c r="A196" s="73">
        <f t="shared" si="5"/>
        <v>185</v>
      </c>
      <c r="B196" s="41">
        <v>44459</v>
      </c>
      <c r="C196" s="42" t="s">
        <v>207</v>
      </c>
      <c r="D196" s="42">
        <v>99</v>
      </c>
      <c r="E196" s="48" t="s">
        <v>1048</v>
      </c>
      <c r="F196" s="44" t="s">
        <v>1049</v>
      </c>
      <c r="G196" s="44" t="s">
        <v>15</v>
      </c>
      <c r="H196" s="50">
        <v>16</v>
      </c>
      <c r="I196" s="45">
        <v>1062</v>
      </c>
      <c r="J196" s="45">
        <f>H196*I196</f>
        <v>16992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>
      <c r="A197" s="73">
        <f t="shared" si="5"/>
        <v>186</v>
      </c>
      <c r="B197" s="41">
        <v>44459</v>
      </c>
      <c r="C197" s="42" t="s">
        <v>207</v>
      </c>
      <c r="D197" s="42">
        <v>99</v>
      </c>
      <c r="E197" s="48" t="s">
        <v>1050</v>
      </c>
      <c r="F197" s="44" t="s">
        <v>1051</v>
      </c>
      <c r="G197" s="44" t="s">
        <v>19</v>
      </c>
      <c r="H197" s="50">
        <v>12</v>
      </c>
      <c r="I197" s="45">
        <v>1630.76</v>
      </c>
      <c r="J197" s="45">
        <f>H197*I197</f>
        <v>19569.12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>
      <c r="A198" s="73">
        <f t="shared" si="5"/>
        <v>187</v>
      </c>
      <c r="B198" s="41">
        <v>44459</v>
      </c>
      <c r="C198" s="42" t="s">
        <v>207</v>
      </c>
      <c r="D198" s="42">
        <v>99</v>
      </c>
      <c r="E198" s="48" t="s">
        <v>1042</v>
      </c>
      <c r="F198" s="44" t="s">
        <v>1043</v>
      </c>
      <c r="G198" s="44" t="s">
        <v>19</v>
      </c>
      <c r="H198" s="50">
        <v>3</v>
      </c>
      <c r="I198" s="45">
        <v>961.66</v>
      </c>
      <c r="J198" s="45">
        <f>H198*I198</f>
        <v>2884.98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>
      <c r="A199" s="73">
        <f t="shared" si="5"/>
        <v>188</v>
      </c>
      <c r="B199" s="41">
        <v>44459</v>
      </c>
      <c r="C199" s="42" t="s">
        <v>207</v>
      </c>
      <c r="D199" s="91" t="s">
        <v>218</v>
      </c>
      <c r="E199" s="48" t="s">
        <v>1037</v>
      </c>
      <c r="F199" s="44" t="s">
        <v>1038</v>
      </c>
      <c r="G199" s="44" t="s">
        <v>19</v>
      </c>
      <c r="H199" s="50">
        <v>5</v>
      </c>
      <c r="I199" s="45">
        <v>454.3</v>
      </c>
      <c r="J199" s="45">
        <v>2271.5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>
      <c r="A200" s="73">
        <f t="shared" si="5"/>
        <v>189</v>
      </c>
      <c r="B200" s="41">
        <v>43670</v>
      </c>
      <c r="C200" s="42" t="s">
        <v>64</v>
      </c>
      <c r="D200" s="42" t="s">
        <v>12</v>
      </c>
      <c r="E200" s="48" t="s">
        <v>318</v>
      </c>
      <c r="F200" s="44" t="s">
        <v>319</v>
      </c>
      <c r="G200" s="44" t="s">
        <v>46</v>
      </c>
      <c r="H200" s="50">
        <v>8</v>
      </c>
      <c r="I200" s="45">
        <v>595.9</v>
      </c>
      <c r="J200" s="45">
        <f t="shared" si="4"/>
        <v>4767.2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26.25">
      <c r="A201" s="73">
        <f t="shared" si="5"/>
        <v>190</v>
      </c>
      <c r="B201" s="41">
        <v>43670</v>
      </c>
      <c r="C201" s="42" t="s">
        <v>106</v>
      </c>
      <c r="D201" s="42" t="s">
        <v>107</v>
      </c>
      <c r="E201" s="48" t="s">
        <v>320</v>
      </c>
      <c r="F201" s="44" t="s">
        <v>321</v>
      </c>
      <c r="G201" s="44" t="s">
        <v>15</v>
      </c>
      <c r="H201" s="50">
        <v>48</v>
      </c>
      <c r="I201" s="45">
        <v>81.4</v>
      </c>
      <c r="J201" s="45">
        <f t="shared" si="4"/>
        <v>3907.2000000000003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>
      <c r="A202" s="73">
        <f t="shared" si="5"/>
        <v>191</v>
      </c>
      <c r="B202" s="41">
        <v>43670</v>
      </c>
      <c r="C202" s="42" t="s">
        <v>106</v>
      </c>
      <c r="D202" s="42" t="s">
        <v>107</v>
      </c>
      <c r="E202" s="48" t="s">
        <v>322</v>
      </c>
      <c r="F202" s="44" t="s">
        <v>323</v>
      </c>
      <c r="G202" s="44" t="s">
        <v>15</v>
      </c>
      <c r="H202" s="50">
        <v>71</v>
      </c>
      <c r="I202" s="45">
        <v>42.5</v>
      </c>
      <c r="J202" s="45">
        <f t="shared" si="4"/>
        <v>3017.5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>
      <c r="A203" s="73">
        <f t="shared" si="5"/>
        <v>192</v>
      </c>
      <c r="B203" s="41">
        <v>43670</v>
      </c>
      <c r="C203" s="42" t="s">
        <v>106</v>
      </c>
      <c r="D203" s="42" t="s">
        <v>107</v>
      </c>
      <c r="E203" s="48" t="s">
        <v>324</v>
      </c>
      <c r="F203" s="44" t="s">
        <v>325</v>
      </c>
      <c r="G203" s="44" t="s">
        <v>15</v>
      </c>
      <c r="H203" s="50">
        <v>95</v>
      </c>
      <c r="I203" s="45">
        <v>40.1</v>
      </c>
      <c r="J203" s="45">
        <f t="shared" si="4"/>
        <v>3809.5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>
      <c r="A204" s="73">
        <f t="shared" si="5"/>
        <v>193</v>
      </c>
      <c r="B204" s="41">
        <v>43670</v>
      </c>
      <c r="C204" s="42" t="s">
        <v>106</v>
      </c>
      <c r="D204" s="42" t="s">
        <v>107</v>
      </c>
      <c r="E204" s="48" t="s">
        <v>326</v>
      </c>
      <c r="F204" s="44" t="s">
        <v>327</v>
      </c>
      <c r="G204" s="44" t="s">
        <v>15</v>
      </c>
      <c r="H204" s="50">
        <v>87</v>
      </c>
      <c r="I204" s="45">
        <v>23.6</v>
      </c>
      <c r="J204" s="45">
        <f t="shared" si="4"/>
        <v>2053.2000000000003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26.25">
      <c r="A205" s="73">
        <f t="shared" si="5"/>
        <v>194</v>
      </c>
      <c r="B205" s="41">
        <v>43661</v>
      </c>
      <c r="C205" s="42" t="s">
        <v>112</v>
      </c>
      <c r="D205" s="42" t="s">
        <v>12</v>
      </c>
      <c r="E205" s="43" t="s">
        <v>332</v>
      </c>
      <c r="F205" s="44" t="s">
        <v>333</v>
      </c>
      <c r="G205" s="44" t="s">
        <v>15</v>
      </c>
      <c r="H205" s="50">
        <v>1</v>
      </c>
      <c r="I205" s="95">
        <v>4282.92</v>
      </c>
      <c r="J205" s="45">
        <f t="shared" si="4"/>
        <v>4282.92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26.25">
      <c r="A206" s="73">
        <f aca="true" t="shared" si="6" ref="A206:A269">A205+1</f>
        <v>195</v>
      </c>
      <c r="B206" s="41">
        <v>43661</v>
      </c>
      <c r="C206" s="42" t="s">
        <v>112</v>
      </c>
      <c r="D206" s="42" t="s">
        <v>12</v>
      </c>
      <c r="E206" s="43" t="s">
        <v>334</v>
      </c>
      <c r="F206" s="44" t="s">
        <v>335</v>
      </c>
      <c r="G206" s="44" t="s">
        <v>15</v>
      </c>
      <c r="H206" s="50">
        <v>5</v>
      </c>
      <c r="I206" s="45">
        <v>4248</v>
      </c>
      <c r="J206" s="45">
        <f t="shared" si="4"/>
        <v>21240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>
      <c r="A207" s="73">
        <f t="shared" si="6"/>
        <v>196</v>
      </c>
      <c r="B207" s="41">
        <v>43661</v>
      </c>
      <c r="C207" s="42" t="s">
        <v>112</v>
      </c>
      <c r="D207" s="42" t="s">
        <v>12</v>
      </c>
      <c r="E207" s="43" t="s">
        <v>336</v>
      </c>
      <c r="F207" s="44" t="s">
        <v>337</v>
      </c>
      <c r="G207" s="44" t="s">
        <v>15</v>
      </c>
      <c r="H207" s="50">
        <v>10</v>
      </c>
      <c r="I207" s="45">
        <v>4012</v>
      </c>
      <c r="J207" s="45">
        <f t="shared" si="4"/>
        <v>40120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>
      <c r="A208" s="73">
        <f t="shared" si="6"/>
        <v>197</v>
      </c>
      <c r="B208" s="41">
        <v>42850</v>
      </c>
      <c r="C208" s="42" t="s">
        <v>112</v>
      </c>
      <c r="D208" s="42" t="s">
        <v>12</v>
      </c>
      <c r="E208" s="43" t="s">
        <v>338</v>
      </c>
      <c r="F208" s="44" t="s">
        <v>339</v>
      </c>
      <c r="G208" s="44" t="s">
        <v>15</v>
      </c>
      <c r="H208" s="50">
        <v>4</v>
      </c>
      <c r="I208" s="45">
        <v>2945</v>
      </c>
      <c r="J208" s="45">
        <f t="shared" si="4"/>
        <v>11780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26.25">
      <c r="A209" s="73">
        <f t="shared" si="6"/>
        <v>198</v>
      </c>
      <c r="B209" s="41">
        <v>43661</v>
      </c>
      <c r="C209" s="42" t="s">
        <v>112</v>
      </c>
      <c r="D209" s="42" t="s">
        <v>12</v>
      </c>
      <c r="E209" s="43" t="s">
        <v>340</v>
      </c>
      <c r="F209" s="44" t="s">
        <v>341</v>
      </c>
      <c r="G209" s="44" t="s">
        <v>15</v>
      </c>
      <c r="H209" s="50">
        <v>1</v>
      </c>
      <c r="I209" s="45">
        <v>2945</v>
      </c>
      <c r="J209" s="45">
        <f t="shared" si="4"/>
        <v>2945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>
      <c r="A210" s="73">
        <f t="shared" si="6"/>
        <v>199</v>
      </c>
      <c r="B210" s="41">
        <v>44117</v>
      </c>
      <c r="C210" s="42" t="s">
        <v>106</v>
      </c>
      <c r="D210" s="42" t="s">
        <v>107</v>
      </c>
      <c r="E210" s="48" t="s">
        <v>342</v>
      </c>
      <c r="F210" s="44" t="s">
        <v>343</v>
      </c>
      <c r="G210" s="44" t="s">
        <v>15</v>
      </c>
      <c r="H210" s="50">
        <v>21</v>
      </c>
      <c r="I210" s="74">
        <v>206.5</v>
      </c>
      <c r="J210" s="45">
        <f t="shared" si="4"/>
        <v>4336.5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5">
      <c r="A211" s="73">
        <f t="shared" si="6"/>
        <v>200</v>
      </c>
      <c r="B211" s="41">
        <v>44194</v>
      </c>
      <c r="C211" s="42" t="s">
        <v>106</v>
      </c>
      <c r="D211" s="42" t="s">
        <v>107</v>
      </c>
      <c r="E211" s="48" t="s">
        <v>344</v>
      </c>
      <c r="F211" s="44" t="s">
        <v>345</v>
      </c>
      <c r="G211" s="44" t="s">
        <v>15</v>
      </c>
      <c r="H211" s="72">
        <v>3</v>
      </c>
      <c r="I211" s="45">
        <v>850</v>
      </c>
      <c r="J211" s="45">
        <f aca="true" t="shared" si="7" ref="J211:J275">H211*I211</f>
        <v>2550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5">
      <c r="A212" s="73">
        <f t="shared" si="6"/>
        <v>201</v>
      </c>
      <c r="B212" s="41">
        <v>44194</v>
      </c>
      <c r="C212" s="42" t="s">
        <v>112</v>
      </c>
      <c r="D212" s="42" t="s">
        <v>12</v>
      </c>
      <c r="E212" s="48" t="s">
        <v>346</v>
      </c>
      <c r="F212" s="44" t="s">
        <v>347</v>
      </c>
      <c r="G212" s="44" t="s">
        <v>15</v>
      </c>
      <c r="H212" s="72">
        <v>8</v>
      </c>
      <c r="I212" s="45">
        <v>923.94</v>
      </c>
      <c r="J212" s="45">
        <f t="shared" si="7"/>
        <v>7391.52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5">
      <c r="A213" s="73">
        <f t="shared" si="6"/>
        <v>202</v>
      </c>
      <c r="B213" s="41">
        <v>44194</v>
      </c>
      <c r="C213" s="42" t="s">
        <v>112</v>
      </c>
      <c r="D213" s="42" t="s">
        <v>12</v>
      </c>
      <c r="E213" s="48" t="s">
        <v>348</v>
      </c>
      <c r="F213" s="44" t="s">
        <v>349</v>
      </c>
      <c r="G213" s="44" t="s">
        <v>15</v>
      </c>
      <c r="H213" s="72">
        <v>1</v>
      </c>
      <c r="I213" s="45">
        <v>1700</v>
      </c>
      <c r="J213" s="45">
        <f t="shared" si="7"/>
        <v>1700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5">
      <c r="A214" s="73">
        <f t="shared" si="6"/>
        <v>203</v>
      </c>
      <c r="B214" s="41">
        <v>44455</v>
      </c>
      <c r="C214" s="42" t="s">
        <v>350</v>
      </c>
      <c r="D214" s="42" t="s">
        <v>12</v>
      </c>
      <c r="E214" s="48" t="s">
        <v>1030</v>
      </c>
      <c r="F214" s="44" t="s">
        <v>1029</v>
      </c>
      <c r="G214" s="44" t="s">
        <v>15</v>
      </c>
      <c r="H214" s="72">
        <v>144</v>
      </c>
      <c r="I214" s="45">
        <v>236</v>
      </c>
      <c r="J214" s="45">
        <f t="shared" si="7"/>
        <v>33984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47" customFormat="1" ht="12.75">
      <c r="A215" s="73">
        <f t="shared" si="6"/>
        <v>204</v>
      </c>
      <c r="B215" s="41">
        <v>43830</v>
      </c>
      <c r="C215" s="42" t="s">
        <v>350</v>
      </c>
      <c r="D215" s="42" t="s">
        <v>12</v>
      </c>
      <c r="E215" s="48" t="s">
        <v>872</v>
      </c>
      <c r="F215" s="44" t="s">
        <v>871</v>
      </c>
      <c r="G215" s="44" t="s">
        <v>15</v>
      </c>
      <c r="H215" s="50">
        <v>638</v>
      </c>
      <c r="I215" s="45">
        <v>142.72</v>
      </c>
      <c r="J215" s="45">
        <f t="shared" si="7"/>
        <v>91055.36</v>
      </c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</row>
    <row r="216" spans="1:28" ht="12.75">
      <c r="A216" s="73">
        <f t="shared" si="6"/>
        <v>205</v>
      </c>
      <c r="B216" s="41">
        <v>43826</v>
      </c>
      <c r="C216" s="42" t="s">
        <v>350</v>
      </c>
      <c r="D216" s="42" t="s">
        <v>12</v>
      </c>
      <c r="E216" s="48" t="s">
        <v>353</v>
      </c>
      <c r="F216" s="44" t="s">
        <v>354</v>
      </c>
      <c r="G216" s="44" t="s">
        <v>35</v>
      </c>
      <c r="H216" s="50">
        <v>17</v>
      </c>
      <c r="I216" s="45">
        <v>46.78</v>
      </c>
      <c r="J216" s="45">
        <f t="shared" si="7"/>
        <v>795.26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26.25">
      <c r="A217" s="73">
        <f t="shared" si="6"/>
        <v>206</v>
      </c>
      <c r="B217" s="41">
        <v>44174</v>
      </c>
      <c r="C217" s="42" t="s">
        <v>350</v>
      </c>
      <c r="D217" s="42" t="s">
        <v>12</v>
      </c>
      <c r="E217" s="48" t="s">
        <v>355</v>
      </c>
      <c r="F217" s="44" t="s">
        <v>356</v>
      </c>
      <c r="G217" s="44" t="s">
        <v>43</v>
      </c>
      <c r="H217" s="50">
        <v>168</v>
      </c>
      <c r="I217" s="45">
        <v>32.81</v>
      </c>
      <c r="J217" s="45">
        <f t="shared" si="7"/>
        <v>5512.08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26.25">
      <c r="A218" s="73">
        <f t="shared" si="6"/>
        <v>207</v>
      </c>
      <c r="B218" s="41">
        <v>44174</v>
      </c>
      <c r="C218" s="42" t="s">
        <v>350</v>
      </c>
      <c r="D218" s="42" t="s">
        <v>12</v>
      </c>
      <c r="E218" s="48" t="s">
        <v>357</v>
      </c>
      <c r="F218" s="44" t="s">
        <v>358</v>
      </c>
      <c r="G218" s="44" t="s">
        <v>43</v>
      </c>
      <c r="H218" s="50">
        <v>73</v>
      </c>
      <c r="I218" s="45">
        <v>48</v>
      </c>
      <c r="J218" s="45">
        <f t="shared" si="7"/>
        <v>3504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>
      <c r="A219" s="73">
        <f t="shared" si="6"/>
        <v>208</v>
      </c>
      <c r="B219" s="41">
        <v>44455</v>
      </c>
      <c r="C219" s="42"/>
      <c r="D219" s="42" t="s">
        <v>12</v>
      </c>
      <c r="E219" s="48" t="s">
        <v>1032</v>
      </c>
      <c r="F219" s="44" t="s">
        <v>1031</v>
      </c>
      <c r="G219" s="44" t="s">
        <v>15</v>
      </c>
      <c r="H219" s="50">
        <v>2</v>
      </c>
      <c r="I219" s="45">
        <v>82.7</v>
      </c>
      <c r="J219" s="45">
        <f t="shared" si="7"/>
        <v>165.4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>
      <c r="A220" s="73">
        <f t="shared" si="6"/>
        <v>209</v>
      </c>
      <c r="B220" s="41">
        <v>42480</v>
      </c>
      <c r="C220" s="42" t="s">
        <v>350</v>
      </c>
      <c r="D220" s="42" t="s">
        <v>12</v>
      </c>
      <c r="E220" s="48" t="s">
        <v>359</v>
      </c>
      <c r="F220" s="44" t="s">
        <v>360</v>
      </c>
      <c r="G220" s="44" t="s">
        <v>15</v>
      </c>
      <c r="H220" s="50">
        <v>243</v>
      </c>
      <c r="I220" s="45">
        <v>39.7</v>
      </c>
      <c r="J220" s="45">
        <f t="shared" si="7"/>
        <v>9647.1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>
      <c r="A221" s="73">
        <f t="shared" si="6"/>
        <v>210</v>
      </c>
      <c r="B221" s="41">
        <v>42970</v>
      </c>
      <c r="C221" s="42" t="s">
        <v>350</v>
      </c>
      <c r="D221" s="42" t="s">
        <v>12</v>
      </c>
      <c r="E221" s="48" t="s">
        <v>361</v>
      </c>
      <c r="F221" s="44" t="s">
        <v>362</v>
      </c>
      <c r="G221" s="44" t="s">
        <v>35</v>
      </c>
      <c r="H221" s="50">
        <v>303</v>
      </c>
      <c r="I221" s="45">
        <v>80.62</v>
      </c>
      <c r="J221" s="45">
        <f t="shared" si="7"/>
        <v>24427.86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>
      <c r="A222" s="73">
        <f t="shared" si="6"/>
        <v>211</v>
      </c>
      <c r="B222" s="41">
        <v>42970</v>
      </c>
      <c r="C222" s="42" t="s">
        <v>350</v>
      </c>
      <c r="D222" s="42" t="s">
        <v>12</v>
      </c>
      <c r="E222" s="48" t="s">
        <v>363</v>
      </c>
      <c r="F222" s="44" t="s">
        <v>364</v>
      </c>
      <c r="G222" s="44" t="s">
        <v>35</v>
      </c>
      <c r="H222" s="50">
        <v>338</v>
      </c>
      <c r="I222" s="45">
        <v>33.11</v>
      </c>
      <c r="J222" s="45">
        <f t="shared" si="7"/>
        <v>11191.18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26.25">
      <c r="A223" s="73">
        <f t="shared" si="6"/>
        <v>212</v>
      </c>
      <c r="B223" s="41">
        <v>42970</v>
      </c>
      <c r="C223" s="42" t="s">
        <v>350</v>
      </c>
      <c r="D223" s="42" t="s">
        <v>12</v>
      </c>
      <c r="E223" s="48" t="s">
        <v>365</v>
      </c>
      <c r="F223" s="44" t="s">
        <v>366</v>
      </c>
      <c r="G223" s="44" t="s">
        <v>35</v>
      </c>
      <c r="H223" s="50">
        <v>113</v>
      </c>
      <c r="I223" s="45">
        <v>15.84</v>
      </c>
      <c r="J223" s="45">
        <f t="shared" si="7"/>
        <v>1789.92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s="47" customFormat="1" ht="12.75">
      <c r="A224" s="73">
        <f t="shared" si="6"/>
        <v>213</v>
      </c>
      <c r="B224" s="41">
        <v>42970</v>
      </c>
      <c r="C224" s="42" t="s">
        <v>350</v>
      </c>
      <c r="D224" s="42" t="s">
        <v>12</v>
      </c>
      <c r="E224" s="48" t="s">
        <v>367</v>
      </c>
      <c r="F224" s="44" t="s">
        <v>368</v>
      </c>
      <c r="G224" s="44" t="s">
        <v>35</v>
      </c>
      <c r="H224" s="50">
        <v>20</v>
      </c>
      <c r="I224" s="45">
        <v>26.83</v>
      </c>
      <c r="J224" s="45">
        <f t="shared" si="7"/>
        <v>536.5999999999999</v>
      </c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</row>
    <row r="225" spans="1:28" s="47" customFormat="1" ht="13.5">
      <c r="A225" s="73">
        <f t="shared" si="6"/>
        <v>214</v>
      </c>
      <c r="B225" s="41">
        <v>44351</v>
      </c>
      <c r="C225" s="42" t="s">
        <v>350</v>
      </c>
      <c r="D225" s="42" t="s">
        <v>12</v>
      </c>
      <c r="E225" s="60" t="s">
        <v>945</v>
      </c>
      <c r="F225" s="44" t="s">
        <v>942</v>
      </c>
      <c r="G225" s="44" t="s">
        <v>35</v>
      </c>
      <c r="H225" s="61">
        <v>303</v>
      </c>
      <c r="I225" s="62">
        <v>14.12</v>
      </c>
      <c r="J225" s="45">
        <f t="shared" si="7"/>
        <v>4278.36</v>
      </c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</row>
    <row r="226" spans="1:28" s="47" customFormat="1" ht="13.5">
      <c r="A226" s="73">
        <f t="shared" si="6"/>
        <v>215</v>
      </c>
      <c r="B226" s="41">
        <v>44455</v>
      </c>
      <c r="C226" s="42" t="s">
        <v>11</v>
      </c>
      <c r="D226" s="42" t="s">
        <v>12</v>
      </c>
      <c r="E226" s="48" t="s">
        <v>1033</v>
      </c>
      <c r="F226" s="44" t="s">
        <v>1034</v>
      </c>
      <c r="G226" s="44" t="s">
        <v>15</v>
      </c>
      <c r="H226" s="61">
        <v>50</v>
      </c>
      <c r="I226" s="62">
        <v>29.97</v>
      </c>
      <c r="J226" s="45">
        <f t="shared" si="7"/>
        <v>1498.5</v>
      </c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</row>
    <row r="227" spans="1:28" s="47" customFormat="1" ht="26.25">
      <c r="A227" s="73">
        <f t="shared" si="6"/>
        <v>216</v>
      </c>
      <c r="B227" s="41">
        <v>44351</v>
      </c>
      <c r="C227" s="42" t="s">
        <v>350</v>
      </c>
      <c r="D227" s="42" t="s">
        <v>12</v>
      </c>
      <c r="E227" s="60" t="s">
        <v>946</v>
      </c>
      <c r="F227" s="44" t="s">
        <v>943</v>
      </c>
      <c r="G227" s="44" t="s">
        <v>35</v>
      </c>
      <c r="H227" s="61">
        <v>50</v>
      </c>
      <c r="I227" s="62">
        <v>55.05</v>
      </c>
      <c r="J227" s="45">
        <f t="shared" si="7"/>
        <v>2752.5</v>
      </c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</row>
    <row r="228" spans="1:28" s="47" customFormat="1" ht="13.5">
      <c r="A228" s="73">
        <f t="shared" si="6"/>
        <v>217</v>
      </c>
      <c r="B228" s="41">
        <v>44351</v>
      </c>
      <c r="C228" s="42" t="s">
        <v>350</v>
      </c>
      <c r="D228" s="42" t="s">
        <v>12</v>
      </c>
      <c r="E228" s="60" t="s">
        <v>947</v>
      </c>
      <c r="F228" s="44" t="s">
        <v>944</v>
      </c>
      <c r="G228" s="44" t="s">
        <v>35</v>
      </c>
      <c r="H228" s="61">
        <v>273</v>
      </c>
      <c r="I228" s="62">
        <v>33.63</v>
      </c>
      <c r="J228" s="45">
        <f t="shared" si="7"/>
        <v>9180.990000000002</v>
      </c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</row>
    <row r="229" spans="1:28" s="47" customFormat="1" ht="12.75">
      <c r="A229" s="73">
        <f t="shared" si="6"/>
        <v>218</v>
      </c>
      <c r="B229" s="41">
        <v>43739</v>
      </c>
      <c r="C229" s="42" t="s">
        <v>350</v>
      </c>
      <c r="D229" s="42" t="s">
        <v>12</v>
      </c>
      <c r="E229" s="48" t="s">
        <v>369</v>
      </c>
      <c r="F229" s="44" t="s">
        <v>370</v>
      </c>
      <c r="G229" s="44" t="s">
        <v>15</v>
      </c>
      <c r="H229" s="50">
        <v>44</v>
      </c>
      <c r="I229" s="45">
        <v>185.26</v>
      </c>
      <c r="J229" s="45">
        <f t="shared" si="7"/>
        <v>8151.44</v>
      </c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</row>
    <row r="230" spans="1:28" ht="12.75">
      <c r="A230" s="73">
        <f t="shared" si="6"/>
        <v>219</v>
      </c>
      <c r="B230" s="41">
        <v>43739</v>
      </c>
      <c r="C230" s="42" t="s">
        <v>64</v>
      </c>
      <c r="D230" s="42" t="s">
        <v>12</v>
      </c>
      <c r="E230" s="48" t="s">
        <v>371</v>
      </c>
      <c r="F230" s="44" t="s">
        <v>372</v>
      </c>
      <c r="G230" s="44" t="s">
        <v>15</v>
      </c>
      <c r="H230" s="50">
        <v>48</v>
      </c>
      <c r="I230" s="45">
        <v>1.1</v>
      </c>
      <c r="J230" s="45">
        <f t="shared" si="7"/>
        <v>52.800000000000004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>
      <c r="A231" s="73">
        <f t="shared" si="6"/>
        <v>220</v>
      </c>
      <c r="B231" s="41">
        <v>44351</v>
      </c>
      <c r="C231" s="42" t="s">
        <v>350</v>
      </c>
      <c r="D231" s="42" t="s">
        <v>12</v>
      </c>
      <c r="E231" s="48" t="s">
        <v>921</v>
      </c>
      <c r="F231" s="44" t="s">
        <v>923</v>
      </c>
      <c r="G231" s="44" t="s">
        <v>15</v>
      </c>
      <c r="H231" s="50">
        <v>50</v>
      </c>
      <c r="I231" s="45">
        <v>341.19</v>
      </c>
      <c r="J231" s="45">
        <f t="shared" si="7"/>
        <v>17059.5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>
      <c r="A232" s="73">
        <f t="shared" si="6"/>
        <v>221</v>
      </c>
      <c r="B232" s="41">
        <v>44351</v>
      </c>
      <c r="C232" s="42" t="s">
        <v>350</v>
      </c>
      <c r="D232" s="42" t="s">
        <v>12</v>
      </c>
      <c r="E232" s="48" t="s">
        <v>922</v>
      </c>
      <c r="F232" s="44" t="s">
        <v>924</v>
      </c>
      <c r="G232" s="44" t="s">
        <v>15</v>
      </c>
      <c r="H232" s="50">
        <v>50</v>
      </c>
      <c r="I232" s="45">
        <v>215.64</v>
      </c>
      <c r="J232" s="45">
        <f t="shared" si="7"/>
        <v>10782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>
      <c r="A233" s="73">
        <f t="shared" si="6"/>
        <v>222</v>
      </c>
      <c r="B233" s="41">
        <v>44351</v>
      </c>
      <c r="C233" s="42" t="s">
        <v>350</v>
      </c>
      <c r="D233" s="42" t="s">
        <v>12</v>
      </c>
      <c r="E233" s="48" t="s">
        <v>926</v>
      </c>
      <c r="F233" s="44" t="s">
        <v>925</v>
      </c>
      <c r="G233" s="44" t="s">
        <v>15</v>
      </c>
      <c r="H233" s="50">
        <v>50</v>
      </c>
      <c r="I233" s="45">
        <v>312.7</v>
      </c>
      <c r="J233" s="45">
        <f t="shared" si="7"/>
        <v>15635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>
      <c r="A234" s="73">
        <f t="shared" si="6"/>
        <v>223</v>
      </c>
      <c r="B234" s="41">
        <v>42480</v>
      </c>
      <c r="C234" s="42" t="s">
        <v>64</v>
      </c>
      <c r="D234" s="42" t="s">
        <v>12</v>
      </c>
      <c r="E234" s="48" t="s">
        <v>373</v>
      </c>
      <c r="F234" s="44" t="s">
        <v>374</v>
      </c>
      <c r="G234" s="44" t="s">
        <v>15</v>
      </c>
      <c r="H234" s="50">
        <v>92</v>
      </c>
      <c r="I234" s="45">
        <v>2.75</v>
      </c>
      <c r="J234" s="45">
        <f t="shared" si="7"/>
        <v>253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>
      <c r="A235" s="73">
        <f t="shared" si="6"/>
        <v>224</v>
      </c>
      <c r="B235" s="41">
        <v>42970</v>
      </c>
      <c r="C235" s="42" t="s">
        <v>350</v>
      </c>
      <c r="D235" s="42" t="s">
        <v>12</v>
      </c>
      <c r="E235" s="48" t="s">
        <v>375</v>
      </c>
      <c r="F235" s="44" t="s">
        <v>376</v>
      </c>
      <c r="G235" s="44" t="s">
        <v>46</v>
      </c>
      <c r="H235" s="50">
        <v>167</v>
      </c>
      <c r="I235" s="45">
        <v>188.41</v>
      </c>
      <c r="J235" s="45">
        <f t="shared" si="7"/>
        <v>31464.47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>
      <c r="A236" s="73">
        <f t="shared" si="6"/>
        <v>225</v>
      </c>
      <c r="B236" s="41">
        <v>44351</v>
      </c>
      <c r="C236" s="42" t="s">
        <v>350</v>
      </c>
      <c r="D236" s="42" t="s">
        <v>12</v>
      </c>
      <c r="E236" s="48" t="s">
        <v>377</v>
      </c>
      <c r="F236" s="44" t="s">
        <v>378</v>
      </c>
      <c r="G236" s="44" t="s">
        <v>35</v>
      </c>
      <c r="H236" s="50">
        <v>35</v>
      </c>
      <c r="I236" s="45">
        <v>2026.73</v>
      </c>
      <c r="J236" s="45">
        <f t="shared" si="7"/>
        <v>70935.55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s="47" customFormat="1" ht="12.75">
      <c r="A237" s="73">
        <f t="shared" si="6"/>
        <v>226</v>
      </c>
      <c r="B237" s="41">
        <v>44174</v>
      </c>
      <c r="C237" s="42" t="s">
        <v>350</v>
      </c>
      <c r="D237" s="42" t="s">
        <v>12</v>
      </c>
      <c r="E237" s="48" t="s">
        <v>875</v>
      </c>
      <c r="F237" s="80" t="s">
        <v>873</v>
      </c>
      <c r="G237" s="44" t="s">
        <v>15</v>
      </c>
      <c r="H237" s="63">
        <v>9</v>
      </c>
      <c r="I237" s="64">
        <v>168.89</v>
      </c>
      <c r="J237" s="45">
        <f t="shared" si="7"/>
        <v>1520.0099999999998</v>
      </c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</row>
    <row r="238" spans="1:28" s="47" customFormat="1" ht="12.75">
      <c r="A238" s="73">
        <f t="shared" si="6"/>
        <v>227</v>
      </c>
      <c r="B238" s="41">
        <v>44174</v>
      </c>
      <c r="C238" s="42" t="s">
        <v>350</v>
      </c>
      <c r="D238" s="42" t="s">
        <v>12</v>
      </c>
      <c r="E238" s="48" t="s">
        <v>876</v>
      </c>
      <c r="F238" s="80" t="s">
        <v>874</v>
      </c>
      <c r="G238" s="44" t="s">
        <v>15</v>
      </c>
      <c r="H238" s="63">
        <v>1</v>
      </c>
      <c r="I238" s="64">
        <v>168.89</v>
      </c>
      <c r="J238" s="45">
        <f t="shared" si="7"/>
        <v>168.89</v>
      </c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</row>
    <row r="239" spans="1:28" s="47" customFormat="1" ht="12.75">
      <c r="A239" s="73">
        <f t="shared" si="6"/>
        <v>228</v>
      </c>
      <c r="B239" s="41">
        <v>42480</v>
      </c>
      <c r="C239" s="42" t="s">
        <v>379</v>
      </c>
      <c r="D239" s="42" t="s">
        <v>12</v>
      </c>
      <c r="E239" s="48" t="s">
        <v>380</v>
      </c>
      <c r="F239" s="44" t="s">
        <v>381</v>
      </c>
      <c r="G239" s="44" t="s">
        <v>46</v>
      </c>
      <c r="H239" s="50">
        <v>3</v>
      </c>
      <c r="I239" s="45">
        <v>30.61</v>
      </c>
      <c r="J239" s="45">
        <f t="shared" si="7"/>
        <v>91.83</v>
      </c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</row>
    <row r="240" spans="1:28" s="47" customFormat="1" ht="12.75">
      <c r="A240" s="73">
        <f t="shared" si="6"/>
        <v>229</v>
      </c>
      <c r="B240" s="41">
        <v>44351</v>
      </c>
      <c r="C240" s="42" t="s">
        <v>350</v>
      </c>
      <c r="D240" s="42" t="s">
        <v>12</v>
      </c>
      <c r="E240" s="60" t="s">
        <v>941</v>
      </c>
      <c r="F240" s="65" t="s">
        <v>940</v>
      </c>
      <c r="G240" s="66" t="s">
        <v>35</v>
      </c>
      <c r="H240" s="50">
        <v>6</v>
      </c>
      <c r="I240" s="45">
        <v>242.32</v>
      </c>
      <c r="J240" s="45">
        <f t="shared" si="7"/>
        <v>1453.92</v>
      </c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</row>
    <row r="241" spans="1:28" ht="12.75">
      <c r="A241" s="73">
        <f t="shared" si="6"/>
        <v>230</v>
      </c>
      <c r="B241" s="41">
        <v>44351</v>
      </c>
      <c r="C241" s="42" t="s">
        <v>350</v>
      </c>
      <c r="D241" s="42" t="s">
        <v>12</v>
      </c>
      <c r="E241" s="48" t="s">
        <v>382</v>
      </c>
      <c r="F241" s="44" t="s">
        <v>383</v>
      </c>
      <c r="G241" s="44" t="s">
        <v>35</v>
      </c>
      <c r="H241" s="37">
        <v>14</v>
      </c>
      <c r="I241" s="45">
        <v>435.42</v>
      </c>
      <c r="J241" s="45">
        <f t="shared" si="7"/>
        <v>6095.88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>
      <c r="A242" s="73">
        <f t="shared" si="6"/>
        <v>231</v>
      </c>
      <c r="B242" s="41">
        <v>44351</v>
      </c>
      <c r="C242" s="42" t="s">
        <v>350</v>
      </c>
      <c r="D242" s="42" t="s">
        <v>12</v>
      </c>
      <c r="E242" s="48" t="s">
        <v>975</v>
      </c>
      <c r="F242" s="59" t="s">
        <v>974</v>
      </c>
      <c r="G242" s="47" t="s">
        <v>15</v>
      </c>
      <c r="H242" s="58">
        <v>30</v>
      </c>
      <c r="I242" s="69">
        <v>63.1</v>
      </c>
      <c r="J242" s="45">
        <f t="shared" si="7"/>
        <v>1893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>
      <c r="A243" s="73">
        <f t="shared" si="6"/>
        <v>232</v>
      </c>
      <c r="B243" s="41">
        <v>43392</v>
      </c>
      <c r="C243" s="42" t="s">
        <v>350</v>
      </c>
      <c r="D243" s="42" t="s">
        <v>12</v>
      </c>
      <c r="E243" s="48" t="s">
        <v>384</v>
      </c>
      <c r="F243" s="44" t="s">
        <v>385</v>
      </c>
      <c r="G243" s="44" t="s">
        <v>35</v>
      </c>
      <c r="H243" s="50">
        <v>288</v>
      </c>
      <c r="I243" s="45">
        <v>59</v>
      </c>
      <c r="J243" s="45">
        <f t="shared" si="7"/>
        <v>16992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26.25">
      <c r="A244" s="73">
        <f t="shared" si="6"/>
        <v>233</v>
      </c>
      <c r="B244" s="41">
        <v>44351</v>
      </c>
      <c r="C244" s="42" t="s">
        <v>350</v>
      </c>
      <c r="D244" s="42" t="s">
        <v>12</v>
      </c>
      <c r="E244" s="48" t="s">
        <v>386</v>
      </c>
      <c r="F244" s="44" t="s">
        <v>387</v>
      </c>
      <c r="G244" s="44" t="s">
        <v>35</v>
      </c>
      <c r="H244" s="50">
        <v>178</v>
      </c>
      <c r="I244" s="45">
        <v>29.71</v>
      </c>
      <c r="J244" s="45">
        <f t="shared" si="7"/>
        <v>5288.38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>
      <c r="A245" s="73">
        <f t="shared" si="6"/>
        <v>234</v>
      </c>
      <c r="B245" s="41">
        <v>42968</v>
      </c>
      <c r="C245" s="42" t="s">
        <v>350</v>
      </c>
      <c r="D245" s="42" t="s">
        <v>12</v>
      </c>
      <c r="E245" s="48" t="s">
        <v>388</v>
      </c>
      <c r="F245" s="44" t="s">
        <v>389</v>
      </c>
      <c r="G245" s="44" t="s">
        <v>15</v>
      </c>
      <c r="H245" s="50">
        <v>9</v>
      </c>
      <c r="I245" s="45">
        <v>505.79</v>
      </c>
      <c r="J245" s="45">
        <f t="shared" si="7"/>
        <v>4552.110000000001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>
      <c r="A246" s="73">
        <f t="shared" si="6"/>
        <v>235</v>
      </c>
      <c r="B246" s="41">
        <v>44351</v>
      </c>
      <c r="C246" s="42" t="s">
        <v>350</v>
      </c>
      <c r="D246" s="42" t="s">
        <v>12</v>
      </c>
      <c r="E246" s="48" t="s">
        <v>927</v>
      </c>
      <c r="F246" s="44" t="s">
        <v>929</v>
      </c>
      <c r="G246" s="44" t="s">
        <v>15</v>
      </c>
      <c r="H246" s="50">
        <v>32</v>
      </c>
      <c r="I246" s="45">
        <v>171.11</v>
      </c>
      <c r="J246" s="45">
        <f t="shared" si="7"/>
        <v>5475.52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47" customFormat="1" ht="12.75">
      <c r="A247" s="73">
        <f t="shared" si="6"/>
        <v>236</v>
      </c>
      <c r="B247" s="41">
        <v>44351</v>
      </c>
      <c r="C247" s="42" t="s">
        <v>350</v>
      </c>
      <c r="D247" s="42" t="s">
        <v>12</v>
      </c>
      <c r="E247" s="48" t="s">
        <v>351</v>
      </c>
      <c r="F247" s="44" t="s">
        <v>352</v>
      </c>
      <c r="G247" s="44" t="s">
        <v>15</v>
      </c>
      <c r="H247" s="50">
        <v>38</v>
      </c>
      <c r="I247" s="45">
        <v>12.96</v>
      </c>
      <c r="J247" s="45">
        <f t="shared" si="7"/>
        <v>492.48</v>
      </c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</row>
    <row r="248" spans="1:28" ht="12.75">
      <c r="A248" s="73">
        <f t="shared" si="6"/>
        <v>237</v>
      </c>
      <c r="B248" s="41">
        <v>44351</v>
      </c>
      <c r="C248" s="42" t="s">
        <v>350</v>
      </c>
      <c r="D248" s="42" t="s">
        <v>12</v>
      </c>
      <c r="E248" s="48" t="s">
        <v>928</v>
      </c>
      <c r="F248" s="44" t="s">
        <v>930</v>
      </c>
      <c r="G248" s="44" t="s">
        <v>35</v>
      </c>
      <c r="H248" s="50">
        <v>4</v>
      </c>
      <c r="I248" s="45">
        <v>78.86</v>
      </c>
      <c r="J248" s="45">
        <f t="shared" si="7"/>
        <v>315.44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6.25">
      <c r="A249" s="73">
        <f t="shared" si="6"/>
        <v>238</v>
      </c>
      <c r="B249" s="41">
        <v>44351</v>
      </c>
      <c r="C249" s="42" t="s">
        <v>350</v>
      </c>
      <c r="D249" s="42" t="s">
        <v>12</v>
      </c>
      <c r="E249" s="48" t="s">
        <v>390</v>
      </c>
      <c r="F249" s="44" t="s">
        <v>391</v>
      </c>
      <c r="G249" s="44" t="s">
        <v>35</v>
      </c>
      <c r="H249" s="50">
        <v>75</v>
      </c>
      <c r="I249" s="45">
        <v>62.31</v>
      </c>
      <c r="J249" s="45">
        <f t="shared" si="7"/>
        <v>4673.25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>
      <c r="A250" s="73">
        <f t="shared" si="6"/>
        <v>239</v>
      </c>
      <c r="B250" s="41">
        <v>44351</v>
      </c>
      <c r="C250" s="42" t="s">
        <v>350</v>
      </c>
      <c r="D250" s="42" t="s">
        <v>12</v>
      </c>
      <c r="E250" s="48" t="s">
        <v>392</v>
      </c>
      <c r="F250" s="44" t="s">
        <v>393</v>
      </c>
      <c r="G250" s="44" t="s">
        <v>15</v>
      </c>
      <c r="H250" s="50">
        <v>118</v>
      </c>
      <c r="I250" s="45">
        <v>31.8</v>
      </c>
      <c r="J250" s="45">
        <f t="shared" si="7"/>
        <v>3752.4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>
      <c r="A251" s="73">
        <f t="shared" si="6"/>
        <v>240</v>
      </c>
      <c r="B251" s="41">
        <v>44351</v>
      </c>
      <c r="C251" s="42" t="s">
        <v>350</v>
      </c>
      <c r="D251" s="42" t="s">
        <v>12</v>
      </c>
      <c r="E251" s="48" t="s">
        <v>394</v>
      </c>
      <c r="F251" s="44" t="s">
        <v>395</v>
      </c>
      <c r="G251" s="44" t="s">
        <v>15</v>
      </c>
      <c r="H251" s="50">
        <v>78</v>
      </c>
      <c r="I251" s="45">
        <v>15.91</v>
      </c>
      <c r="J251" s="45">
        <f t="shared" si="7"/>
        <v>1240.98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>
      <c r="A252" s="73">
        <f t="shared" si="6"/>
        <v>241</v>
      </c>
      <c r="B252" s="41">
        <v>44174</v>
      </c>
      <c r="C252" s="42" t="s">
        <v>350</v>
      </c>
      <c r="D252" s="42" t="s">
        <v>12</v>
      </c>
      <c r="E252" s="48" t="s">
        <v>396</v>
      </c>
      <c r="F252" s="44" t="s">
        <v>397</v>
      </c>
      <c r="G252" s="44" t="s">
        <v>15</v>
      </c>
      <c r="H252" s="50">
        <v>182</v>
      </c>
      <c r="I252" s="45">
        <v>226.69</v>
      </c>
      <c r="J252" s="45">
        <f t="shared" si="7"/>
        <v>41257.58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>
      <c r="A253" s="73">
        <f t="shared" si="6"/>
        <v>242</v>
      </c>
      <c r="B253" s="41">
        <v>44351</v>
      </c>
      <c r="C253" s="42" t="s">
        <v>350</v>
      </c>
      <c r="D253" s="42" t="s">
        <v>12</v>
      </c>
      <c r="E253" s="48" t="s">
        <v>398</v>
      </c>
      <c r="F253" s="44" t="s">
        <v>399</v>
      </c>
      <c r="G253" s="44" t="s">
        <v>15</v>
      </c>
      <c r="H253" s="50">
        <v>320</v>
      </c>
      <c r="I253" s="45">
        <v>22.58</v>
      </c>
      <c r="J253" s="45">
        <f t="shared" si="7"/>
        <v>7225.599999999999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>
      <c r="A254" s="73">
        <f t="shared" si="6"/>
        <v>243</v>
      </c>
      <c r="B254" s="41">
        <v>44351</v>
      </c>
      <c r="C254" s="42" t="s">
        <v>350</v>
      </c>
      <c r="D254" s="42" t="s">
        <v>12</v>
      </c>
      <c r="E254" s="48" t="s">
        <v>400</v>
      </c>
      <c r="F254" s="44" t="s">
        <v>401</v>
      </c>
      <c r="G254" s="44" t="s">
        <v>15</v>
      </c>
      <c r="H254" s="50">
        <v>235</v>
      </c>
      <c r="I254" s="45">
        <v>22.48</v>
      </c>
      <c r="J254" s="45">
        <f t="shared" si="7"/>
        <v>5282.8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>
      <c r="A255" s="73">
        <f t="shared" si="6"/>
        <v>244</v>
      </c>
      <c r="B255" s="41">
        <v>44351</v>
      </c>
      <c r="C255" s="42" t="s">
        <v>350</v>
      </c>
      <c r="D255" s="42" t="s">
        <v>12</v>
      </c>
      <c r="E255" s="48" t="s">
        <v>402</v>
      </c>
      <c r="F255" s="44" t="s">
        <v>403</v>
      </c>
      <c r="G255" s="44" t="s">
        <v>15</v>
      </c>
      <c r="H255" s="50">
        <v>175</v>
      </c>
      <c r="I255" s="45">
        <v>16.67</v>
      </c>
      <c r="J255" s="45">
        <f t="shared" si="7"/>
        <v>2917.2500000000005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47" customFormat="1" ht="12.75">
      <c r="A256" s="73">
        <f t="shared" si="6"/>
        <v>245</v>
      </c>
      <c r="B256" s="41">
        <v>44351</v>
      </c>
      <c r="C256" s="42" t="s">
        <v>350</v>
      </c>
      <c r="D256" s="42" t="s">
        <v>12</v>
      </c>
      <c r="E256" s="48" t="s">
        <v>404</v>
      </c>
      <c r="F256" s="44" t="s">
        <v>405</v>
      </c>
      <c r="G256" s="44" t="s">
        <v>15</v>
      </c>
      <c r="H256" s="50">
        <v>33</v>
      </c>
      <c r="I256" s="45">
        <v>28.34</v>
      </c>
      <c r="J256" s="45">
        <f t="shared" si="7"/>
        <v>935.22</v>
      </c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</row>
    <row r="257" spans="1:28" s="47" customFormat="1" ht="12.75">
      <c r="A257" s="73">
        <f t="shared" si="6"/>
        <v>246</v>
      </c>
      <c r="B257" s="41">
        <v>44351</v>
      </c>
      <c r="C257" s="42" t="s">
        <v>350</v>
      </c>
      <c r="D257" s="42" t="s">
        <v>12</v>
      </c>
      <c r="E257" s="48" t="s">
        <v>406</v>
      </c>
      <c r="F257" s="44" t="s">
        <v>407</v>
      </c>
      <c r="G257" s="44" t="s">
        <v>15</v>
      </c>
      <c r="H257" s="50">
        <v>13</v>
      </c>
      <c r="I257" s="45">
        <v>11.31</v>
      </c>
      <c r="J257" s="45">
        <f t="shared" si="7"/>
        <v>147.03</v>
      </c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</row>
    <row r="258" spans="1:28" s="47" customFormat="1" ht="12.75">
      <c r="A258" s="73">
        <f t="shared" si="6"/>
        <v>247</v>
      </c>
      <c r="B258" s="41">
        <v>44351</v>
      </c>
      <c r="C258" s="42" t="s">
        <v>350</v>
      </c>
      <c r="D258" s="42" t="s">
        <v>12</v>
      </c>
      <c r="E258" s="48" t="s">
        <v>408</v>
      </c>
      <c r="F258" s="44" t="s">
        <v>409</v>
      </c>
      <c r="G258" s="44" t="s">
        <v>15</v>
      </c>
      <c r="H258" s="50">
        <v>10</v>
      </c>
      <c r="I258" s="45">
        <v>11.31</v>
      </c>
      <c r="J258" s="45">
        <f t="shared" si="7"/>
        <v>113.10000000000001</v>
      </c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</row>
    <row r="259" spans="1:28" ht="12.75">
      <c r="A259" s="73">
        <f t="shared" si="6"/>
        <v>248</v>
      </c>
      <c r="B259" s="41">
        <v>42480</v>
      </c>
      <c r="C259" s="42" t="s">
        <v>410</v>
      </c>
      <c r="D259" s="42" t="s">
        <v>12</v>
      </c>
      <c r="E259" s="48" t="s">
        <v>411</v>
      </c>
      <c r="F259" s="44" t="s">
        <v>412</v>
      </c>
      <c r="G259" s="44" t="s">
        <v>35</v>
      </c>
      <c r="H259" s="50">
        <v>2</v>
      </c>
      <c r="I259" s="45">
        <v>925</v>
      </c>
      <c r="J259" s="45">
        <f t="shared" si="7"/>
        <v>1850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>
      <c r="A260" s="73">
        <f t="shared" si="6"/>
        <v>249</v>
      </c>
      <c r="B260" s="41">
        <v>42480</v>
      </c>
      <c r="C260" s="42" t="s">
        <v>410</v>
      </c>
      <c r="D260" s="42" t="s">
        <v>12</v>
      </c>
      <c r="E260" s="48" t="s">
        <v>413</v>
      </c>
      <c r="F260" s="44" t="s">
        <v>414</v>
      </c>
      <c r="G260" s="44" t="s">
        <v>35</v>
      </c>
      <c r="H260" s="50">
        <v>2</v>
      </c>
      <c r="I260" s="45">
        <v>1600</v>
      </c>
      <c r="J260" s="45">
        <f t="shared" si="7"/>
        <v>3200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>
      <c r="A261" s="73">
        <f t="shared" si="6"/>
        <v>250</v>
      </c>
      <c r="B261" s="41">
        <v>44174</v>
      </c>
      <c r="C261" s="42" t="s">
        <v>410</v>
      </c>
      <c r="D261" s="42" t="s">
        <v>12</v>
      </c>
      <c r="E261" s="48" t="s">
        <v>415</v>
      </c>
      <c r="F261" s="44" t="s">
        <v>416</v>
      </c>
      <c r="G261" s="44" t="s">
        <v>417</v>
      </c>
      <c r="H261" s="50">
        <v>1165</v>
      </c>
      <c r="I261" s="45">
        <v>208.26</v>
      </c>
      <c r="J261" s="45">
        <f t="shared" si="7"/>
        <v>242622.9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>
      <c r="A262" s="73">
        <f t="shared" si="6"/>
        <v>251</v>
      </c>
      <c r="B262" s="41">
        <v>44174</v>
      </c>
      <c r="C262" s="42" t="s">
        <v>410</v>
      </c>
      <c r="D262" s="42" t="s">
        <v>12</v>
      </c>
      <c r="E262" s="48" t="s">
        <v>418</v>
      </c>
      <c r="F262" s="44" t="s">
        <v>419</v>
      </c>
      <c r="G262" s="44" t="s">
        <v>417</v>
      </c>
      <c r="H262" s="50">
        <v>410</v>
      </c>
      <c r="I262" s="45">
        <v>240.76</v>
      </c>
      <c r="J262" s="45">
        <f t="shared" si="7"/>
        <v>98711.59999999999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>
      <c r="A263" s="73">
        <f t="shared" si="6"/>
        <v>252</v>
      </c>
      <c r="B263" s="41">
        <v>44174</v>
      </c>
      <c r="C263" s="42" t="s">
        <v>410</v>
      </c>
      <c r="D263" s="42" t="s">
        <v>12</v>
      </c>
      <c r="E263" s="48" t="s">
        <v>420</v>
      </c>
      <c r="F263" s="44" t="s">
        <v>421</v>
      </c>
      <c r="G263" s="46" t="s">
        <v>46</v>
      </c>
      <c r="H263" s="50">
        <v>10</v>
      </c>
      <c r="I263" s="45">
        <v>99.59</v>
      </c>
      <c r="J263" s="45">
        <f t="shared" si="7"/>
        <v>995.9000000000001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>
      <c r="A264" s="73">
        <f t="shared" si="6"/>
        <v>253</v>
      </c>
      <c r="B264" s="41">
        <v>44418</v>
      </c>
      <c r="C264" s="42" t="s">
        <v>410</v>
      </c>
      <c r="D264" s="42" t="s">
        <v>12</v>
      </c>
      <c r="E264" s="48" t="s">
        <v>991</v>
      </c>
      <c r="F264" s="59" t="s">
        <v>990</v>
      </c>
      <c r="G264" s="59" t="s">
        <v>35</v>
      </c>
      <c r="H264" s="58">
        <v>16</v>
      </c>
      <c r="I264" s="71">
        <v>849.6</v>
      </c>
      <c r="J264" s="45">
        <f t="shared" si="7"/>
        <v>13593.6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47" customFormat="1" ht="12.75">
      <c r="A265" s="73">
        <f t="shared" si="6"/>
        <v>254</v>
      </c>
      <c r="B265" s="41">
        <v>43826</v>
      </c>
      <c r="C265" s="42" t="s">
        <v>410</v>
      </c>
      <c r="D265" s="42" t="s">
        <v>12</v>
      </c>
      <c r="E265" s="48" t="s">
        <v>422</v>
      </c>
      <c r="F265" s="44" t="s">
        <v>423</v>
      </c>
      <c r="G265" s="44" t="s">
        <v>35</v>
      </c>
      <c r="H265" s="50">
        <v>6</v>
      </c>
      <c r="I265" s="45">
        <v>921.52</v>
      </c>
      <c r="J265" s="45">
        <f t="shared" si="7"/>
        <v>5529.12</v>
      </c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</row>
    <row r="266" spans="1:28" ht="26.25">
      <c r="A266" s="73">
        <f t="shared" si="6"/>
        <v>255</v>
      </c>
      <c r="B266" s="41">
        <v>42688</v>
      </c>
      <c r="C266" s="42" t="s">
        <v>410</v>
      </c>
      <c r="D266" s="42" t="s">
        <v>12</v>
      </c>
      <c r="E266" s="48" t="s">
        <v>424</v>
      </c>
      <c r="F266" s="44" t="s">
        <v>425</v>
      </c>
      <c r="G266" s="44" t="s">
        <v>35</v>
      </c>
      <c r="H266" s="50">
        <v>1</v>
      </c>
      <c r="I266" s="45">
        <v>2221.42</v>
      </c>
      <c r="J266" s="45">
        <f t="shared" si="7"/>
        <v>2221.42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>
      <c r="A267" s="73">
        <f t="shared" si="6"/>
        <v>256</v>
      </c>
      <c r="B267" s="41">
        <v>42688</v>
      </c>
      <c r="C267" s="42" t="s">
        <v>410</v>
      </c>
      <c r="D267" s="42" t="s">
        <v>12</v>
      </c>
      <c r="E267" s="48" t="s">
        <v>426</v>
      </c>
      <c r="F267" s="44" t="s">
        <v>427</v>
      </c>
      <c r="G267" s="44" t="s">
        <v>15</v>
      </c>
      <c r="H267" s="50">
        <v>554</v>
      </c>
      <c r="I267" s="45">
        <v>49.99</v>
      </c>
      <c r="J267" s="45">
        <f t="shared" si="7"/>
        <v>27694.460000000003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>
      <c r="A268" s="73">
        <f t="shared" si="6"/>
        <v>257</v>
      </c>
      <c r="B268" s="41">
        <v>42480</v>
      </c>
      <c r="C268" s="42" t="s">
        <v>410</v>
      </c>
      <c r="D268" s="42" t="s">
        <v>12</v>
      </c>
      <c r="E268" s="48" t="s">
        <v>428</v>
      </c>
      <c r="F268" s="44" t="s">
        <v>429</v>
      </c>
      <c r="G268" s="44" t="s">
        <v>15</v>
      </c>
      <c r="H268" s="50">
        <v>547</v>
      </c>
      <c r="I268" s="45">
        <v>75</v>
      </c>
      <c r="J268" s="45">
        <f t="shared" si="7"/>
        <v>41025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>
      <c r="A269" s="73">
        <f t="shared" si="6"/>
        <v>258</v>
      </c>
      <c r="B269" s="41">
        <v>43739</v>
      </c>
      <c r="C269" s="42" t="s">
        <v>410</v>
      </c>
      <c r="D269" s="42" t="s">
        <v>12</v>
      </c>
      <c r="E269" s="48" t="s">
        <v>430</v>
      </c>
      <c r="F269" s="44" t="s">
        <v>431</v>
      </c>
      <c r="G269" s="44" t="s">
        <v>15</v>
      </c>
      <c r="H269" s="50">
        <v>4</v>
      </c>
      <c r="I269" s="45">
        <v>15.34</v>
      </c>
      <c r="J269" s="45">
        <f t="shared" si="7"/>
        <v>61.36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>
      <c r="A270" s="73">
        <f aca="true" t="shared" si="8" ref="A270:A333">A269+1</f>
        <v>259</v>
      </c>
      <c r="B270" s="41">
        <v>42480</v>
      </c>
      <c r="C270" s="42" t="s">
        <v>410</v>
      </c>
      <c r="D270" s="42" t="s">
        <v>12</v>
      </c>
      <c r="E270" s="48" t="s">
        <v>432</v>
      </c>
      <c r="F270" s="44" t="s">
        <v>433</v>
      </c>
      <c r="G270" s="44" t="s">
        <v>15</v>
      </c>
      <c r="H270" s="50">
        <v>809</v>
      </c>
      <c r="I270" s="45">
        <v>1.7</v>
      </c>
      <c r="J270" s="45">
        <f t="shared" si="7"/>
        <v>1375.3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>
      <c r="A271" s="73">
        <f t="shared" si="8"/>
        <v>260</v>
      </c>
      <c r="B271" s="41">
        <v>44351</v>
      </c>
      <c r="C271" s="42" t="s">
        <v>350</v>
      </c>
      <c r="D271" s="42" t="s">
        <v>12</v>
      </c>
      <c r="E271" s="48" t="s">
        <v>434</v>
      </c>
      <c r="F271" s="44" t="s">
        <v>435</v>
      </c>
      <c r="G271" s="44" t="s">
        <v>15</v>
      </c>
      <c r="H271" s="50">
        <v>73</v>
      </c>
      <c r="I271" s="45">
        <v>42.48</v>
      </c>
      <c r="J271" s="45">
        <f t="shared" si="7"/>
        <v>3101.04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47" customFormat="1" ht="12.75">
      <c r="A272" s="73">
        <f t="shared" si="8"/>
        <v>261</v>
      </c>
      <c r="B272" s="41">
        <v>43826</v>
      </c>
      <c r="C272" s="42" t="s">
        <v>350</v>
      </c>
      <c r="D272" s="42" t="s">
        <v>12</v>
      </c>
      <c r="E272" s="48" t="s">
        <v>436</v>
      </c>
      <c r="F272" s="44" t="s">
        <v>437</v>
      </c>
      <c r="G272" s="44" t="s">
        <v>15</v>
      </c>
      <c r="H272" s="50">
        <v>31</v>
      </c>
      <c r="I272" s="45">
        <v>74.08</v>
      </c>
      <c r="J272" s="45">
        <f t="shared" si="7"/>
        <v>2296.48</v>
      </c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</row>
    <row r="273" spans="1:28" ht="12.75">
      <c r="A273" s="73">
        <f t="shared" si="8"/>
        <v>262</v>
      </c>
      <c r="B273" s="41">
        <v>42971</v>
      </c>
      <c r="C273" s="42" t="s">
        <v>379</v>
      </c>
      <c r="D273" s="42" t="s">
        <v>12</v>
      </c>
      <c r="E273" s="48" t="s">
        <v>438</v>
      </c>
      <c r="F273" s="44" t="s">
        <v>439</v>
      </c>
      <c r="G273" s="44" t="s">
        <v>35</v>
      </c>
      <c r="H273" s="50">
        <v>96</v>
      </c>
      <c r="I273" s="45">
        <v>297.44</v>
      </c>
      <c r="J273" s="45">
        <f t="shared" si="7"/>
        <v>28554.239999999998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>
      <c r="A274" s="73">
        <f t="shared" si="8"/>
        <v>263</v>
      </c>
      <c r="B274" s="41">
        <v>42972</v>
      </c>
      <c r="C274" s="42" t="s">
        <v>379</v>
      </c>
      <c r="D274" s="42" t="s">
        <v>12</v>
      </c>
      <c r="E274" s="48" t="s">
        <v>440</v>
      </c>
      <c r="F274" s="44" t="s">
        <v>441</v>
      </c>
      <c r="G274" s="44" t="s">
        <v>35</v>
      </c>
      <c r="H274" s="50">
        <v>50</v>
      </c>
      <c r="I274" s="45">
        <v>402.45</v>
      </c>
      <c r="J274" s="45">
        <f t="shared" si="7"/>
        <v>20122.5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>
      <c r="A275" s="73">
        <f t="shared" si="8"/>
        <v>264</v>
      </c>
      <c r="B275" s="41">
        <v>42970</v>
      </c>
      <c r="C275" s="42" t="s">
        <v>350</v>
      </c>
      <c r="D275" s="42" t="s">
        <v>12</v>
      </c>
      <c r="E275" s="48" t="s">
        <v>442</v>
      </c>
      <c r="F275" s="44" t="s">
        <v>443</v>
      </c>
      <c r="G275" s="44" t="s">
        <v>15</v>
      </c>
      <c r="H275" s="96">
        <v>14</v>
      </c>
      <c r="I275" s="45">
        <v>198.24</v>
      </c>
      <c r="J275" s="45">
        <f t="shared" si="7"/>
        <v>2775.36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>
      <c r="A276" s="73">
        <f t="shared" si="8"/>
        <v>265</v>
      </c>
      <c r="B276" s="41">
        <v>44351</v>
      </c>
      <c r="C276" s="42" t="s">
        <v>350</v>
      </c>
      <c r="D276" s="42" t="s">
        <v>12</v>
      </c>
      <c r="E276" s="48" t="s">
        <v>931</v>
      </c>
      <c r="F276" s="44" t="s">
        <v>932</v>
      </c>
      <c r="G276" s="44" t="s">
        <v>15</v>
      </c>
      <c r="H276" s="96">
        <v>22</v>
      </c>
      <c r="I276" s="45">
        <v>331.1</v>
      </c>
      <c r="J276" s="45">
        <f aca="true" t="shared" si="9" ref="J276:J336">H276*I276</f>
        <v>7284.200000000001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>
      <c r="A277" s="73">
        <f t="shared" si="8"/>
        <v>266</v>
      </c>
      <c r="B277" s="41">
        <v>42480</v>
      </c>
      <c r="C277" s="42" t="s">
        <v>112</v>
      </c>
      <c r="D277" s="42" t="s">
        <v>12</v>
      </c>
      <c r="E277" s="48" t="s">
        <v>444</v>
      </c>
      <c r="F277" s="44" t="s">
        <v>445</v>
      </c>
      <c r="G277" s="44" t="s">
        <v>15</v>
      </c>
      <c r="H277" s="37">
        <v>203</v>
      </c>
      <c r="I277" s="45">
        <v>82.01</v>
      </c>
      <c r="J277" s="45">
        <f t="shared" si="9"/>
        <v>16648.030000000002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>
      <c r="A278" s="73">
        <f t="shared" si="8"/>
        <v>267</v>
      </c>
      <c r="B278" s="41">
        <v>43826</v>
      </c>
      <c r="C278" s="42" t="s">
        <v>350</v>
      </c>
      <c r="D278" s="42" t="s">
        <v>12</v>
      </c>
      <c r="E278" s="48" t="s">
        <v>446</v>
      </c>
      <c r="F278" s="44" t="s">
        <v>447</v>
      </c>
      <c r="G278" s="44" t="s">
        <v>15</v>
      </c>
      <c r="H278" s="50">
        <v>111</v>
      </c>
      <c r="I278" s="45">
        <v>16.21</v>
      </c>
      <c r="J278" s="45">
        <f t="shared" si="9"/>
        <v>1799.3100000000002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>
      <c r="A279" s="73">
        <f t="shared" si="8"/>
        <v>268</v>
      </c>
      <c r="B279" s="41">
        <v>44351</v>
      </c>
      <c r="C279" s="42" t="s">
        <v>350</v>
      </c>
      <c r="D279" s="42" t="s">
        <v>12</v>
      </c>
      <c r="E279" s="48" t="s">
        <v>448</v>
      </c>
      <c r="F279" s="44" t="s">
        <v>449</v>
      </c>
      <c r="G279" s="44" t="s">
        <v>15</v>
      </c>
      <c r="H279" s="50">
        <v>172</v>
      </c>
      <c r="I279" s="45">
        <v>93.49</v>
      </c>
      <c r="J279" s="45">
        <f t="shared" si="9"/>
        <v>16080.279999999999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>
      <c r="A280" s="73">
        <f t="shared" si="8"/>
        <v>269</v>
      </c>
      <c r="B280" s="41">
        <v>44351</v>
      </c>
      <c r="C280" s="42" t="s">
        <v>350</v>
      </c>
      <c r="D280" s="42" t="s">
        <v>12</v>
      </c>
      <c r="E280" s="48" t="s">
        <v>450</v>
      </c>
      <c r="F280" s="44" t="s">
        <v>451</v>
      </c>
      <c r="G280" s="44" t="s">
        <v>15</v>
      </c>
      <c r="H280" s="50">
        <v>89</v>
      </c>
      <c r="I280" s="45">
        <v>22.98</v>
      </c>
      <c r="J280" s="45">
        <f t="shared" si="9"/>
        <v>2045.22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>
      <c r="A281" s="73">
        <f t="shared" si="8"/>
        <v>270</v>
      </c>
      <c r="B281" s="41">
        <v>44351</v>
      </c>
      <c r="C281" s="42" t="s">
        <v>350</v>
      </c>
      <c r="D281" s="42" t="s">
        <v>12</v>
      </c>
      <c r="E281" s="48" t="s">
        <v>452</v>
      </c>
      <c r="F281" s="44" t="s">
        <v>453</v>
      </c>
      <c r="G281" s="44" t="s">
        <v>15</v>
      </c>
      <c r="H281" s="50">
        <v>499</v>
      </c>
      <c r="I281" s="45">
        <v>15.83</v>
      </c>
      <c r="J281" s="45">
        <f t="shared" si="9"/>
        <v>7899.17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>
      <c r="A282" s="73">
        <f t="shared" si="8"/>
        <v>271</v>
      </c>
      <c r="B282" s="41">
        <v>44351</v>
      </c>
      <c r="C282" s="42" t="s">
        <v>350</v>
      </c>
      <c r="D282" s="42" t="s">
        <v>12</v>
      </c>
      <c r="E282" s="48" t="s">
        <v>454</v>
      </c>
      <c r="F282" s="44" t="s">
        <v>455</v>
      </c>
      <c r="G282" s="44" t="s">
        <v>46</v>
      </c>
      <c r="H282" s="50">
        <v>9</v>
      </c>
      <c r="I282" s="45">
        <v>120.92</v>
      </c>
      <c r="J282" s="45">
        <f t="shared" si="9"/>
        <v>1088.28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>
      <c r="A283" s="73">
        <f t="shared" si="8"/>
        <v>272</v>
      </c>
      <c r="B283" s="41">
        <v>43826</v>
      </c>
      <c r="C283" s="42" t="s">
        <v>350</v>
      </c>
      <c r="D283" s="42" t="s">
        <v>12</v>
      </c>
      <c r="E283" s="48" t="s">
        <v>456</v>
      </c>
      <c r="F283" s="44" t="s">
        <v>457</v>
      </c>
      <c r="G283" s="44" t="s">
        <v>15</v>
      </c>
      <c r="H283" s="50">
        <v>41</v>
      </c>
      <c r="I283" s="45">
        <v>8.36</v>
      </c>
      <c r="J283" s="45">
        <f t="shared" si="9"/>
        <v>342.76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>
      <c r="A284" s="73">
        <f t="shared" si="8"/>
        <v>273</v>
      </c>
      <c r="B284" s="41">
        <v>43567</v>
      </c>
      <c r="C284" s="42" t="s">
        <v>350</v>
      </c>
      <c r="D284" s="42" t="s">
        <v>12</v>
      </c>
      <c r="E284" s="48" t="s">
        <v>458</v>
      </c>
      <c r="F284" s="44" t="s">
        <v>459</v>
      </c>
      <c r="G284" s="44" t="s">
        <v>15</v>
      </c>
      <c r="H284" s="50">
        <v>112</v>
      </c>
      <c r="I284" s="45">
        <v>23.6</v>
      </c>
      <c r="J284" s="45">
        <f t="shared" si="9"/>
        <v>2643.2000000000003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>
      <c r="A285" s="73">
        <f t="shared" si="8"/>
        <v>274</v>
      </c>
      <c r="B285" s="41">
        <v>42968</v>
      </c>
      <c r="C285" s="42" t="s">
        <v>350</v>
      </c>
      <c r="D285" s="42" t="s">
        <v>12</v>
      </c>
      <c r="E285" s="48" t="s">
        <v>460</v>
      </c>
      <c r="F285" s="44" t="s">
        <v>461</v>
      </c>
      <c r="G285" s="44" t="s">
        <v>15</v>
      </c>
      <c r="H285" s="50">
        <v>71</v>
      </c>
      <c r="I285" s="45">
        <v>1209.73</v>
      </c>
      <c r="J285" s="45">
        <f t="shared" si="9"/>
        <v>85890.83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>
      <c r="A286" s="73">
        <f t="shared" si="8"/>
        <v>275</v>
      </c>
      <c r="B286" s="41">
        <v>43826</v>
      </c>
      <c r="C286" s="42" t="s">
        <v>350</v>
      </c>
      <c r="D286" s="42" t="s">
        <v>12</v>
      </c>
      <c r="E286" s="48" t="s">
        <v>462</v>
      </c>
      <c r="F286" s="44" t="s">
        <v>463</v>
      </c>
      <c r="G286" s="44" t="s">
        <v>15</v>
      </c>
      <c r="H286" s="50">
        <v>35</v>
      </c>
      <c r="I286" s="45">
        <v>25.35</v>
      </c>
      <c r="J286" s="45">
        <f t="shared" si="9"/>
        <v>887.25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>
      <c r="A287" s="73">
        <f t="shared" si="8"/>
        <v>276</v>
      </c>
      <c r="B287" s="41">
        <v>42976</v>
      </c>
      <c r="C287" s="42" t="s">
        <v>350</v>
      </c>
      <c r="D287" s="42" t="s">
        <v>12</v>
      </c>
      <c r="E287" s="48" t="s">
        <v>464</v>
      </c>
      <c r="F287" s="44" t="s">
        <v>465</v>
      </c>
      <c r="G287" s="44" t="s">
        <v>15</v>
      </c>
      <c r="H287" s="50">
        <v>248</v>
      </c>
      <c r="I287" s="45">
        <v>18.09</v>
      </c>
      <c r="J287" s="45">
        <f t="shared" si="9"/>
        <v>4486.32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>
      <c r="A288" s="73">
        <f t="shared" si="8"/>
        <v>277</v>
      </c>
      <c r="B288" s="41">
        <v>43567</v>
      </c>
      <c r="C288" s="42" t="s">
        <v>379</v>
      </c>
      <c r="D288" s="42" t="s">
        <v>12</v>
      </c>
      <c r="E288" s="48" t="s">
        <v>466</v>
      </c>
      <c r="F288" s="44" t="s">
        <v>467</v>
      </c>
      <c r="G288" s="44" t="s">
        <v>35</v>
      </c>
      <c r="H288" s="50">
        <v>7</v>
      </c>
      <c r="I288" s="45">
        <v>599.44</v>
      </c>
      <c r="J288" s="45">
        <f t="shared" si="9"/>
        <v>4196.08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>
      <c r="A289" s="73">
        <f t="shared" si="8"/>
        <v>278</v>
      </c>
      <c r="B289" s="41">
        <v>44174</v>
      </c>
      <c r="C289" s="42" t="s">
        <v>379</v>
      </c>
      <c r="D289" s="42" t="s">
        <v>12</v>
      </c>
      <c r="E289" s="48" t="s">
        <v>468</v>
      </c>
      <c r="F289" s="44" t="s">
        <v>469</v>
      </c>
      <c r="G289" s="44" t="s">
        <v>15</v>
      </c>
      <c r="H289" s="38">
        <v>3099</v>
      </c>
      <c r="I289" s="90">
        <v>1.57</v>
      </c>
      <c r="J289" s="45">
        <f t="shared" si="9"/>
        <v>4865.43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>
      <c r="A290" s="73">
        <f t="shared" si="8"/>
        <v>279</v>
      </c>
      <c r="B290" s="41">
        <v>44174</v>
      </c>
      <c r="C290" s="42" t="s">
        <v>379</v>
      </c>
      <c r="D290" s="42" t="s">
        <v>12</v>
      </c>
      <c r="E290" s="48" t="s">
        <v>470</v>
      </c>
      <c r="F290" s="44" t="s">
        <v>471</v>
      </c>
      <c r="G290" s="44" t="s">
        <v>15</v>
      </c>
      <c r="H290" s="50">
        <v>1785</v>
      </c>
      <c r="I290" s="45">
        <v>3.84</v>
      </c>
      <c r="J290" s="45">
        <f t="shared" si="9"/>
        <v>6854.4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>
      <c r="A291" s="73">
        <f t="shared" si="8"/>
        <v>280</v>
      </c>
      <c r="B291" s="41">
        <v>42480</v>
      </c>
      <c r="C291" s="42" t="s">
        <v>472</v>
      </c>
      <c r="D291" s="42" t="s">
        <v>12</v>
      </c>
      <c r="E291" s="48" t="s">
        <v>473</v>
      </c>
      <c r="F291" s="44" t="s">
        <v>474</v>
      </c>
      <c r="G291" s="44" t="s">
        <v>15</v>
      </c>
      <c r="H291" s="50">
        <v>102</v>
      </c>
      <c r="I291" s="45">
        <v>225</v>
      </c>
      <c r="J291" s="45">
        <f t="shared" si="9"/>
        <v>22950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>
      <c r="A292" s="73">
        <f t="shared" si="8"/>
        <v>281</v>
      </c>
      <c r="B292" s="41">
        <v>42480</v>
      </c>
      <c r="C292" s="42" t="s">
        <v>472</v>
      </c>
      <c r="D292" s="42" t="s">
        <v>12</v>
      </c>
      <c r="E292" s="48" t="s">
        <v>475</v>
      </c>
      <c r="F292" s="44" t="s">
        <v>476</v>
      </c>
      <c r="G292" s="44" t="s">
        <v>15</v>
      </c>
      <c r="H292" s="50">
        <v>75</v>
      </c>
      <c r="I292" s="45">
        <v>225</v>
      </c>
      <c r="J292" s="45">
        <f t="shared" si="9"/>
        <v>16875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26.25">
      <c r="A293" s="73">
        <f t="shared" si="8"/>
        <v>282</v>
      </c>
      <c r="B293" s="41">
        <v>44351</v>
      </c>
      <c r="C293" s="42" t="s">
        <v>350</v>
      </c>
      <c r="D293" s="42" t="s">
        <v>12</v>
      </c>
      <c r="E293" s="48" t="s">
        <v>477</v>
      </c>
      <c r="F293" s="44" t="s">
        <v>478</v>
      </c>
      <c r="G293" s="44" t="s">
        <v>15</v>
      </c>
      <c r="H293" s="50">
        <v>2</v>
      </c>
      <c r="I293" s="45">
        <v>28.68</v>
      </c>
      <c r="J293" s="45">
        <f t="shared" si="9"/>
        <v>57.36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>
      <c r="A294" s="73">
        <f t="shared" si="8"/>
        <v>283</v>
      </c>
      <c r="B294" s="41">
        <v>44351</v>
      </c>
      <c r="C294" s="42" t="s">
        <v>350</v>
      </c>
      <c r="D294" s="42" t="s">
        <v>12</v>
      </c>
      <c r="E294" s="48" t="s">
        <v>479</v>
      </c>
      <c r="F294" s="44" t="s">
        <v>480</v>
      </c>
      <c r="G294" s="44" t="s">
        <v>15</v>
      </c>
      <c r="H294" s="50">
        <v>74</v>
      </c>
      <c r="I294" s="45">
        <v>38.63</v>
      </c>
      <c r="J294" s="45">
        <f t="shared" si="9"/>
        <v>2858.6200000000003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>
      <c r="A295" s="73">
        <f t="shared" si="8"/>
        <v>284</v>
      </c>
      <c r="B295" s="41">
        <v>42480</v>
      </c>
      <c r="C295" s="42" t="s">
        <v>106</v>
      </c>
      <c r="D295" s="42" t="s">
        <v>12</v>
      </c>
      <c r="E295" s="48" t="s">
        <v>483</v>
      </c>
      <c r="F295" s="44" t="s">
        <v>484</v>
      </c>
      <c r="G295" s="44" t="s">
        <v>485</v>
      </c>
      <c r="H295" s="50">
        <v>172</v>
      </c>
      <c r="I295" s="45">
        <v>173.17</v>
      </c>
      <c r="J295" s="45">
        <f t="shared" si="9"/>
        <v>29785.239999999998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>
      <c r="A296" s="73">
        <f t="shared" si="8"/>
        <v>285</v>
      </c>
      <c r="B296" s="41">
        <v>42480</v>
      </c>
      <c r="C296" s="42" t="s">
        <v>472</v>
      </c>
      <c r="D296" s="42" t="s">
        <v>12</v>
      </c>
      <c r="E296" s="48" t="s">
        <v>486</v>
      </c>
      <c r="F296" s="44" t="s">
        <v>487</v>
      </c>
      <c r="G296" s="44" t="s">
        <v>15</v>
      </c>
      <c r="H296" s="50">
        <v>150</v>
      </c>
      <c r="I296" s="45">
        <v>140.14</v>
      </c>
      <c r="J296" s="45">
        <f t="shared" si="9"/>
        <v>21020.999999999996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>
      <c r="A297" s="73">
        <f t="shared" si="8"/>
        <v>286</v>
      </c>
      <c r="B297" s="41">
        <v>44407</v>
      </c>
      <c r="C297" s="42" t="s">
        <v>379</v>
      </c>
      <c r="D297" s="42" t="s">
        <v>12</v>
      </c>
      <c r="E297" s="48" t="s">
        <v>977</v>
      </c>
      <c r="F297" s="59" t="s">
        <v>976</v>
      </c>
      <c r="G297" s="44" t="s">
        <v>15</v>
      </c>
      <c r="H297" s="58">
        <v>5133</v>
      </c>
      <c r="I297" s="69">
        <v>6.25</v>
      </c>
      <c r="J297" s="45">
        <f t="shared" si="9"/>
        <v>32081.25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>
      <c r="A298" s="73">
        <f t="shared" si="8"/>
        <v>287</v>
      </c>
      <c r="B298" s="41">
        <v>44174</v>
      </c>
      <c r="C298" s="42" t="s">
        <v>112</v>
      </c>
      <c r="D298" s="42" t="s">
        <v>12</v>
      </c>
      <c r="E298" s="48" t="s">
        <v>488</v>
      </c>
      <c r="F298" s="44" t="s">
        <v>489</v>
      </c>
      <c r="G298" s="44" t="s">
        <v>15</v>
      </c>
      <c r="H298" s="50">
        <v>21</v>
      </c>
      <c r="I298" s="45">
        <v>39.37</v>
      </c>
      <c r="J298" s="45">
        <f t="shared" si="9"/>
        <v>826.77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>
      <c r="A299" s="73">
        <f t="shared" si="8"/>
        <v>288</v>
      </c>
      <c r="B299" s="41">
        <v>44174</v>
      </c>
      <c r="C299" s="42" t="s">
        <v>112</v>
      </c>
      <c r="D299" s="42" t="s">
        <v>12</v>
      </c>
      <c r="E299" s="48" t="s">
        <v>490</v>
      </c>
      <c r="F299" s="44" t="s">
        <v>491</v>
      </c>
      <c r="G299" s="44" t="s">
        <v>15</v>
      </c>
      <c r="H299" s="50">
        <v>205</v>
      </c>
      <c r="I299" s="45">
        <v>39.24</v>
      </c>
      <c r="J299" s="45">
        <f t="shared" si="9"/>
        <v>8044.200000000001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>
      <c r="A300" s="73">
        <f t="shared" si="8"/>
        <v>289</v>
      </c>
      <c r="B300" s="41">
        <v>43392</v>
      </c>
      <c r="C300" s="42" t="s">
        <v>350</v>
      </c>
      <c r="D300" s="42" t="s">
        <v>12</v>
      </c>
      <c r="E300" s="48" t="s">
        <v>492</v>
      </c>
      <c r="F300" s="44" t="s">
        <v>493</v>
      </c>
      <c r="G300" s="44" t="s">
        <v>35</v>
      </c>
      <c r="H300" s="50">
        <v>84</v>
      </c>
      <c r="I300" s="45">
        <v>63.42</v>
      </c>
      <c r="J300" s="45">
        <f t="shared" si="9"/>
        <v>5327.28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>
      <c r="A301" s="73">
        <f t="shared" si="8"/>
        <v>290</v>
      </c>
      <c r="B301" s="41">
        <v>42480</v>
      </c>
      <c r="C301" s="42" t="s">
        <v>106</v>
      </c>
      <c r="D301" s="42" t="s">
        <v>12</v>
      </c>
      <c r="E301" s="48" t="s">
        <v>494</v>
      </c>
      <c r="F301" s="44" t="s">
        <v>495</v>
      </c>
      <c r="G301" s="44" t="s">
        <v>485</v>
      </c>
      <c r="H301" s="50">
        <v>225</v>
      </c>
      <c r="I301" s="45">
        <v>1</v>
      </c>
      <c r="J301" s="45">
        <f t="shared" si="9"/>
        <v>225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>
      <c r="A302" s="73">
        <f t="shared" si="8"/>
        <v>291</v>
      </c>
      <c r="B302" s="41">
        <v>43240</v>
      </c>
      <c r="C302" s="42" t="s">
        <v>350</v>
      </c>
      <c r="D302" s="42" t="s">
        <v>12</v>
      </c>
      <c r="E302" s="48" t="s">
        <v>496</v>
      </c>
      <c r="F302" s="44" t="s">
        <v>497</v>
      </c>
      <c r="G302" s="44" t="s">
        <v>35</v>
      </c>
      <c r="H302" s="50">
        <v>275</v>
      </c>
      <c r="I302" s="45">
        <v>10.3</v>
      </c>
      <c r="J302" s="45">
        <f t="shared" si="9"/>
        <v>2832.5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26.25">
      <c r="A303" s="73">
        <f t="shared" si="8"/>
        <v>292</v>
      </c>
      <c r="B303" s="41">
        <v>44348</v>
      </c>
      <c r="C303" s="42" t="s">
        <v>350</v>
      </c>
      <c r="D303" s="42" t="s">
        <v>12</v>
      </c>
      <c r="E303" s="48" t="s">
        <v>498</v>
      </c>
      <c r="F303" s="44" t="s">
        <v>933</v>
      </c>
      <c r="G303" s="44" t="s">
        <v>35</v>
      </c>
      <c r="H303" s="50">
        <v>33</v>
      </c>
      <c r="I303" s="45">
        <v>699.15</v>
      </c>
      <c r="J303" s="45">
        <f t="shared" si="9"/>
        <v>23071.95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>
      <c r="A304" s="73">
        <f t="shared" si="8"/>
        <v>293</v>
      </c>
      <c r="B304" s="41">
        <v>42480</v>
      </c>
      <c r="C304" s="42" t="s">
        <v>379</v>
      </c>
      <c r="D304" s="42" t="s">
        <v>12</v>
      </c>
      <c r="E304" s="48" t="s">
        <v>499</v>
      </c>
      <c r="F304" s="44" t="s">
        <v>500</v>
      </c>
      <c r="G304" s="44" t="s">
        <v>485</v>
      </c>
      <c r="H304" s="50">
        <v>328</v>
      </c>
      <c r="I304" s="45">
        <v>5.78</v>
      </c>
      <c r="J304" s="45">
        <f t="shared" si="9"/>
        <v>1895.8400000000001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>
      <c r="A305" s="73">
        <f t="shared" si="8"/>
        <v>294</v>
      </c>
      <c r="B305" s="41">
        <v>42480</v>
      </c>
      <c r="C305" s="42" t="s">
        <v>379</v>
      </c>
      <c r="D305" s="42" t="s">
        <v>12</v>
      </c>
      <c r="E305" s="48" t="s">
        <v>501</v>
      </c>
      <c r="F305" s="44" t="s">
        <v>502</v>
      </c>
      <c r="G305" s="44" t="s">
        <v>485</v>
      </c>
      <c r="H305" s="50">
        <v>327</v>
      </c>
      <c r="I305" s="45">
        <v>5.78</v>
      </c>
      <c r="J305" s="45">
        <f t="shared" si="9"/>
        <v>1890.0600000000002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>
      <c r="A306" s="73">
        <f t="shared" si="8"/>
        <v>295</v>
      </c>
      <c r="B306" s="41">
        <v>42480</v>
      </c>
      <c r="C306" s="42" t="s">
        <v>379</v>
      </c>
      <c r="D306" s="42" t="s">
        <v>12</v>
      </c>
      <c r="E306" s="48" t="s">
        <v>503</v>
      </c>
      <c r="F306" s="44" t="s">
        <v>504</v>
      </c>
      <c r="G306" s="44" t="s">
        <v>485</v>
      </c>
      <c r="H306" s="50">
        <v>535</v>
      </c>
      <c r="I306" s="45">
        <v>5.78</v>
      </c>
      <c r="J306" s="45">
        <f t="shared" si="9"/>
        <v>3092.3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>
      <c r="A307" s="73">
        <f t="shared" si="8"/>
        <v>296</v>
      </c>
      <c r="B307" s="41">
        <v>42480</v>
      </c>
      <c r="C307" s="42" t="s">
        <v>379</v>
      </c>
      <c r="D307" s="42" t="s">
        <v>12</v>
      </c>
      <c r="E307" s="48" t="s">
        <v>505</v>
      </c>
      <c r="F307" s="44" t="s">
        <v>506</v>
      </c>
      <c r="G307" s="44" t="s">
        <v>485</v>
      </c>
      <c r="H307" s="50">
        <v>438</v>
      </c>
      <c r="I307" s="45">
        <v>5.78</v>
      </c>
      <c r="J307" s="45">
        <f t="shared" si="9"/>
        <v>2531.6400000000003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>
      <c r="A308" s="73">
        <f t="shared" si="8"/>
        <v>297</v>
      </c>
      <c r="B308" s="41">
        <v>42480</v>
      </c>
      <c r="C308" s="42" t="s">
        <v>379</v>
      </c>
      <c r="D308" s="42" t="s">
        <v>12</v>
      </c>
      <c r="E308" s="48" t="s">
        <v>507</v>
      </c>
      <c r="F308" s="44" t="s">
        <v>508</v>
      </c>
      <c r="G308" s="44" t="s">
        <v>485</v>
      </c>
      <c r="H308" s="50">
        <v>336</v>
      </c>
      <c r="I308" s="45">
        <v>5.78</v>
      </c>
      <c r="J308" s="45">
        <f t="shared" si="9"/>
        <v>1942.0800000000002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>
      <c r="A309" s="73">
        <f t="shared" si="8"/>
        <v>298</v>
      </c>
      <c r="B309" s="41">
        <v>43348</v>
      </c>
      <c r="C309" s="42" t="s">
        <v>379</v>
      </c>
      <c r="D309" s="42" t="s">
        <v>12</v>
      </c>
      <c r="E309" s="48" t="s">
        <v>509</v>
      </c>
      <c r="F309" s="44" t="s">
        <v>510</v>
      </c>
      <c r="G309" s="44" t="s">
        <v>35</v>
      </c>
      <c r="H309" s="50">
        <v>13</v>
      </c>
      <c r="I309" s="45">
        <v>1115.1</v>
      </c>
      <c r="J309" s="45">
        <f t="shared" si="9"/>
        <v>14496.3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>
      <c r="A310" s="73">
        <f t="shared" si="8"/>
        <v>299</v>
      </c>
      <c r="B310" s="41">
        <v>44174</v>
      </c>
      <c r="C310" s="42" t="s">
        <v>350</v>
      </c>
      <c r="D310" s="42" t="s">
        <v>12</v>
      </c>
      <c r="E310" s="48" t="s">
        <v>511</v>
      </c>
      <c r="F310" s="44" t="s">
        <v>512</v>
      </c>
      <c r="G310" s="44" t="s">
        <v>15</v>
      </c>
      <c r="H310" s="50">
        <v>10</v>
      </c>
      <c r="I310" s="45">
        <v>177.15</v>
      </c>
      <c r="J310" s="45">
        <f t="shared" si="9"/>
        <v>1771.5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>
      <c r="A311" s="73">
        <f t="shared" si="8"/>
        <v>300</v>
      </c>
      <c r="B311" s="41">
        <v>44351</v>
      </c>
      <c r="C311" s="67" t="s">
        <v>350</v>
      </c>
      <c r="D311" s="42" t="s">
        <v>12</v>
      </c>
      <c r="E311" s="48" t="s">
        <v>978</v>
      </c>
      <c r="F311" s="49" t="s">
        <v>938</v>
      </c>
      <c r="G311" s="44" t="s">
        <v>15</v>
      </c>
      <c r="H311" s="50">
        <v>11</v>
      </c>
      <c r="I311" s="45">
        <v>212.28</v>
      </c>
      <c r="J311" s="45">
        <f t="shared" si="9"/>
        <v>2335.08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>
      <c r="A312" s="73">
        <f t="shared" si="8"/>
        <v>301</v>
      </c>
      <c r="B312" s="41">
        <v>44351</v>
      </c>
      <c r="C312" s="42" t="s">
        <v>350</v>
      </c>
      <c r="D312" s="42" t="s">
        <v>12</v>
      </c>
      <c r="E312" s="48" t="s">
        <v>934</v>
      </c>
      <c r="F312" s="49" t="s">
        <v>939</v>
      </c>
      <c r="G312" s="44" t="s">
        <v>15</v>
      </c>
      <c r="H312" s="50">
        <v>3</v>
      </c>
      <c r="I312" s="45">
        <v>199.12</v>
      </c>
      <c r="J312" s="45">
        <f t="shared" si="9"/>
        <v>597.36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>
      <c r="A313" s="73">
        <f t="shared" si="8"/>
        <v>302</v>
      </c>
      <c r="B313" s="41">
        <v>44174</v>
      </c>
      <c r="C313" s="42" t="s">
        <v>350</v>
      </c>
      <c r="D313" s="42" t="s">
        <v>12</v>
      </c>
      <c r="E313" s="48" t="s">
        <v>513</v>
      </c>
      <c r="F313" s="49" t="s">
        <v>935</v>
      </c>
      <c r="G313" s="44" t="s">
        <v>15</v>
      </c>
      <c r="H313" s="50">
        <v>10</v>
      </c>
      <c r="I313" s="45">
        <v>248.31</v>
      </c>
      <c r="J313" s="45">
        <f t="shared" si="9"/>
        <v>2483.1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>
      <c r="A314" s="73">
        <f t="shared" si="8"/>
        <v>303</v>
      </c>
      <c r="B314" s="41">
        <v>44174</v>
      </c>
      <c r="C314" s="42" t="s">
        <v>350</v>
      </c>
      <c r="D314" s="42" t="s">
        <v>12</v>
      </c>
      <c r="E314" s="48" t="s">
        <v>514</v>
      </c>
      <c r="F314" s="44" t="s">
        <v>515</v>
      </c>
      <c r="G314" s="44" t="s">
        <v>35</v>
      </c>
      <c r="H314" s="50">
        <v>5</v>
      </c>
      <c r="I314" s="45">
        <v>1199.15</v>
      </c>
      <c r="J314" s="45">
        <f t="shared" si="9"/>
        <v>5995.75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6.25">
      <c r="A315" s="73">
        <f t="shared" si="8"/>
        <v>304</v>
      </c>
      <c r="B315" s="41">
        <v>44174</v>
      </c>
      <c r="C315" s="42" t="s">
        <v>350</v>
      </c>
      <c r="D315" s="42" t="s">
        <v>12</v>
      </c>
      <c r="E315" s="48" t="s">
        <v>516</v>
      </c>
      <c r="F315" s="44" t="s">
        <v>517</v>
      </c>
      <c r="G315" s="44" t="s">
        <v>15</v>
      </c>
      <c r="H315" s="50">
        <v>5</v>
      </c>
      <c r="I315" s="45">
        <v>8.42</v>
      </c>
      <c r="J315" s="45">
        <f t="shared" si="9"/>
        <v>42.1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>
      <c r="A316" s="73">
        <f t="shared" si="8"/>
        <v>305</v>
      </c>
      <c r="B316" s="41">
        <v>43214</v>
      </c>
      <c r="C316" s="42" t="s">
        <v>350</v>
      </c>
      <c r="D316" s="42" t="s">
        <v>12</v>
      </c>
      <c r="E316" s="48" t="s">
        <v>518</v>
      </c>
      <c r="F316" s="44" t="s">
        <v>519</v>
      </c>
      <c r="G316" s="44" t="s">
        <v>35</v>
      </c>
      <c r="H316" s="50">
        <v>22</v>
      </c>
      <c r="I316" s="45">
        <v>122.49</v>
      </c>
      <c r="J316" s="45">
        <f t="shared" si="9"/>
        <v>2694.7799999999997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>
      <c r="A317" s="73">
        <f t="shared" si="8"/>
        <v>306</v>
      </c>
      <c r="B317" s="41">
        <v>43214</v>
      </c>
      <c r="C317" s="42" t="s">
        <v>410</v>
      </c>
      <c r="D317" s="42" t="s">
        <v>12</v>
      </c>
      <c r="E317" s="48" t="s">
        <v>520</v>
      </c>
      <c r="F317" s="44" t="s">
        <v>521</v>
      </c>
      <c r="G317" s="44" t="s">
        <v>417</v>
      </c>
      <c r="H317" s="50">
        <v>103</v>
      </c>
      <c r="I317" s="45">
        <v>374.15</v>
      </c>
      <c r="J317" s="45">
        <f t="shared" si="9"/>
        <v>38537.45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>
      <c r="A318" s="73">
        <f t="shared" si="8"/>
        <v>307</v>
      </c>
      <c r="B318" s="41">
        <v>44174</v>
      </c>
      <c r="C318" s="42" t="s">
        <v>350</v>
      </c>
      <c r="D318" s="42" t="s">
        <v>12</v>
      </c>
      <c r="E318" s="48" t="s">
        <v>522</v>
      </c>
      <c r="F318" s="44" t="s">
        <v>523</v>
      </c>
      <c r="G318" s="44" t="s">
        <v>15</v>
      </c>
      <c r="H318" s="50">
        <v>24</v>
      </c>
      <c r="I318" s="45">
        <v>20.01</v>
      </c>
      <c r="J318" s="45">
        <f t="shared" si="9"/>
        <v>480.24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>
      <c r="A319" s="73">
        <f t="shared" si="8"/>
        <v>308</v>
      </c>
      <c r="B319" s="41">
        <v>43739</v>
      </c>
      <c r="C319" s="42" t="s">
        <v>350</v>
      </c>
      <c r="D319" s="42" t="s">
        <v>12</v>
      </c>
      <c r="E319" s="60" t="s">
        <v>936</v>
      </c>
      <c r="F319" s="49" t="s">
        <v>937</v>
      </c>
      <c r="G319" s="44" t="s">
        <v>15</v>
      </c>
      <c r="H319" s="50">
        <v>17</v>
      </c>
      <c r="I319" s="45">
        <v>25</v>
      </c>
      <c r="J319" s="45">
        <f t="shared" si="9"/>
        <v>425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>
      <c r="A320" s="73">
        <f t="shared" si="8"/>
        <v>309</v>
      </c>
      <c r="B320" s="41">
        <v>42480</v>
      </c>
      <c r="C320" s="42" t="s">
        <v>410</v>
      </c>
      <c r="D320" s="42" t="s">
        <v>12</v>
      </c>
      <c r="E320" s="48" t="s">
        <v>524</v>
      </c>
      <c r="F320" s="44" t="s">
        <v>525</v>
      </c>
      <c r="G320" s="44" t="s">
        <v>43</v>
      </c>
      <c r="H320" s="50">
        <v>56</v>
      </c>
      <c r="I320" s="45">
        <v>54</v>
      </c>
      <c r="J320" s="45">
        <f t="shared" si="9"/>
        <v>3024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>
      <c r="A321" s="73">
        <f t="shared" si="8"/>
        <v>310</v>
      </c>
      <c r="B321" s="41">
        <v>43240</v>
      </c>
      <c r="C321" s="42" t="s">
        <v>350</v>
      </c>
      <c r="D321" s="42" t="s">
        <v>12</v>
      </c>
      <c r="E321" s="48" t="s">
        <v>526</v>
      </c>
      <c r="F321" s="44" t="s">
        <v>527</v>
      </c>
      <c r="G321" s="44" t="s">
        <v>35</v>
      </c>
      <c r="H321" s="50">
        <v>23</v>
      </c>
      <c r="I321" s="45">
        <v>110.46</v>
      </c>
      <c r="J321" s="45">
        <f t="shared" si="9"/>
        <v>2540.58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26.25">
      <c r="A322" s="73">
        <f t="shared" si="8"/>
        <v>311</v>
      </c>
      <c r="B322" s="41">
        <v>44348</v>
      </c>
      <c r="C322" s="42" t="s">
        <v>350</v>
      </c>
      <c r="D322" s="42" t="s">
        <v>12</v>
      </c>
      <c r="E322" s="48" t="s">
        <v>528</v>
      </c>
      <c r="F322" s="44" t="s">
        <v>529</v>
      </c>
      <c r="G322" s="44" t="s">
        <v>46</v>
      </c>
      <c r="H322" s="50">
        <v>177</v>
      </c>
      <c r="I322" s="45">
        <v>38.94</v>
      </c>
      <c r="J322" s="45">
        <f t="shared" si="9"/>
        <v>6892.379999999999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>
      <c r="A323" s="73">
        <f t="shared" si="8"/>
        <v>312</v>
      </c>
      <c r="B323" s="41">
        <v>43348</v>
      </c>
      <c r="C323" s="42" t="s">
        <v>379</v>
      </c>
      <c r="D323" s="42" t="s">
        <v>12</v>
      </c>
      <c r="E323" s="48" t="s">
        <v>530</v>
      </c>
      <c r="F323" s="44" t="s">
        <v>531</v>
      </c>
      <c r="G323" s="44" t="s">
        <v>15</v>
      </c>
      <c r="H323" s="50">
        <v>9000</v>
      </c>
      <c r="I323" s="45">
        <v>5.53</v>
      </c>
      <c r="J323" s="45">
        <f t="shared" si="9"/>
        <v>49770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s="47" customFormat="1" ht="12.75">
      <c r="A324" s="73">
        <f t="shared" si="8"/>
        <v>313</v>
      </c>
      <c r="B324" s="41">
        <v>43348</v>
      </c>
      <c r="C324" s="42" t="s">
        <v>350</v>
      </c>
      <c r="D324" s="42" t="s">
        <v>12</v>
      </c>
      <c r="E324" s="48" t="s">
        <v>532</v>
      </c>
      <c r="F324" s="44" t="s">
        <v>533</v>
      </c>
      <c r="G324" s="44" t="s">
        <v>15</v>
      </c>
      <c r="H324" s="50">
        <v>5000</v>
      </c>
      <c r="I324" s="45">
        <v>1.2</v>
      </c>
      <c r="J324" s="45">
        <f t="shared" si="9"/>
        <v>6000</v>
      </c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</row>
    <row r="325" spans="1:28" s="47" customFormat="1" ht="12.75">
      <c r="A325" s="73">
        <f t="shared" si="8"/>
        <v>314</v>
      </c>
      <c r="B325" s="41">
        <v>43214</v>
      </c>
      <c r="C325" s="42" t="s">
        <v>410</v>
      </c>
      <c r="D325" s="42" t="s">
        <v>12</v>
      </c>
      <c r="E325" s="48" t="s">
        <v>534</v>
      </c>
      <c r="F325" s="44" t="s">
        <v>535</v>
      </c>
      <c r="G325" s="44" t="s">
        <v>417</v>
      </c>
      <c r="H325" s="50">
        <v>66</v>
      </c>
      <c r="I325" s="45">
        <v>174.64</v>
      </c>
      <c r="J325" s="45">
        <f t="shared" si="9"/>
        <v>11526.24</v>
      </c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</row>
    <row r="326" spans="1:28" s="47" customFormat="1" ht="12.75">
      <c r="A326" s="73">
        <f t="shared" si="8"/>
        <v>315</v>
      </c>
      <c r="B326" s="41">
        <v>43240</v>
      </c>
      <c r="C326" s="42" t="s">
        <v>379</v>
      </c>
      <c r="D326" s="42" t="s">
        <v>12</v>
      </c>
      <c r="E326" s="48" t="s">
        <v>536</v>
      </c>
      <c r="F326" s="44" t="s">
        <v>537</v>
      </c>
      <c r="G326" s="44" t="s">
        <v>15</v>
      </c>
      <c r="H326" s="50">
        <v>591</v>
      </c>
      <c r="I326" s="45">
        <v>113.83</v>
      </c>
      <c r="J326" s="45">
        <f t="shared" si="9"/>
        <v>67273.53</v>
      </c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</row>
    <row r="327" spans="1:28" s="47" customFormat="1" ht="26.25">
      <c r="A327" s="73">
        <f t="shared" si="8"/>
        <v>316</v>
      </c>
      <c r="B327" s="41">
        <v>44351</v>
      </c>
      <c r="C327" s="42" t="s">
        <v>11</v>
      </c>
      <c r="D327" s="42" t="s">
        <v>12</v>
      </c>
      <c r="E327" s="48" t="s">
        <v>538</v>
      </c>
      <c r="F327" s="44" t="s">
        <v>539</v>
      </c>
      <c r="G327" s="44" t="s">
        <v>15</v>
      </c>
      <c r="H327" s="50">
        <v>2</v>
      </c>
      <c r="I327" s="45">
        <v>1225</v>
      </c>
      <c r="J327" s="45">
        <f t="shared" si="9"/>
        <v>2450</v>
      </c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</row>
    <row r="328" spans="1:28" s="47" customFormat="1" ht="26.25">
      <c r="A328" s="73">
        <f t="shared" si="8"/>
        <v>317</v>
      </c>
      <c r="B328" s="41">
        <v>44351</v>
      </c>
      <c r="C328" s="67" t="s">
        <v>11</v>
      </c>
      <c r="D328" s="42" t="s">
        <v>12</v>
      </c>
      <c r="E328" s="60" t="s">
        <v>952</v>
      </c>
      <c r="F328" s="44" t="s">
        <v>949</v>
      </c>
      <c r="G328" s="44" t="s">
        <v>15</v>
      </c>
      <c r="H328" s="61">
        <v>1</v>
      </c>
      <c r="I328" s="68">
        <v>1125.72</v>
      </c>
      <c r="J328" s="45">
        <f t="shared" si="9"/>
        <v>1125.72</v>
      </c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</row>
    <row r="329" spans="1:28" s="47" customFormat="1" ht="12.75">
      <c r="A329" s="73">
        <f t="shared" si="8"/>
        <v>318</v>
      </c>
      <c r="B329" s="41">
        <v>44348</v>
      </c>
      <c r="C329" s="42" t="s">
        <v>350</v>
      </c>
      <c r="D329" s="42" t="s">
        <v>12</v>
      </c>
      <c r="E329" s="48" t="s">
        <v>980</v>
      </c>
      <c r="F329" s="59" t="s">
        <v>979</v>
      </c>
      <c r="G329" s="44" t="s">
        <v>15</v>
      </c>
      <c r="H329" s="58">
        <v>19</v>
      </c>
      <c r="I329" s="69">
        <v>27.14</v>
      </c>
      <c r="J329" s="45">
        <f t="shared" si="9"/>
        <v>515.66</v>
      </c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</row>
    <row r="330" spans="1:28" s="47" customFormat="1" ht="12.75">
      <c r="A330" s="73">
        <f t="shared" si="8"/>
        <v>319</v>
      </c>
      <c r="B330" s="41">
        <v>43567</v>
      </c>
      <c r="C330" s="42" t="s">
        <v>64</v>
      </c>
      <c r="D330" s="42" t="s">
        <v>12</v>
      </c>
      <c r="E330" s="48" t="s">
        <v>540</v>
      </c>
      <c r="F330" s="44" t="s">
        <v>541</v>
      </c>
      <c r="G330" s="44" t="s">
        <v>35</v>
      </c>
      <c r="H330" s="50">
        <v>3</v>
      </c>
      <c r="I330" s="45">
        <v>585.28</v>
      </c>
      <c r="J330" s="45">
        <f t="shared" si="9"/>
        <v>1755.84</v>
      </c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</row>
    <row r="331" spans="1:28" s="47" customFormat="1" ht="12.75">
      <c r="A331" s="73">
        <f t="shared" si="8"/>
        <v>320</v>
      </c>
      <c r="B331" s="41">
        <v>43567</v>
      </c>
      <c r="C331" s="42" t="s">
        <v>64</v>
      </c>
      <c r="D331" s="42" t="s">
        <v>12</v>
      </c>
      <c r="E331" s="48" t="s">
        <v>542</v>
      </c>
      <c r="F331" s="44" t="s">
        <v>543</v>
      </c>
      <c r="G331" s="44" t="s">
        <v>35</v>
      </c>
      <c r="H331" s="50">
        <v>5</v>
      </c>
      <c r="I331" s="45">
        <v>547.52</v>
      </c>
      <c r="J331" s="45">
        <f t="shared" si="9"/>
        <v>2737.6</v>
      </c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</row>
    <row r="332" spans="1:28" s="47" customFormat="1" ht="13.5">
      <c r="A332" s="73">
        <f t="shared" si="8"/>
        <v>321</v>
      </c>
      <c r="B332" s="41">
        <v>44348</v>
      </c>
      <c r="C332" s="42" t="s">
        <v>64</v>
      </c>
      <c r="D332" s="42" t="s">
        <v>12</v>
      </c>
      <c r="E332" s="48" t="s">
        <v>544</v>
      </c>
      <c r="F332" s="44" t="s">
        <v>545</v>
      </c>
      <c r="G332" s="44" t="s">
        <v>15</v>
      </c>
      <c r="H332" s="38">
        <v>15</v>
      </c>
      <c r="I332" s="45">
        <v>855.5</v>
      </c>
      <c r="J332" s="45">
        <f t="shared" si="9"/>
        <v>12832.5</v>
      </c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</row>
    <row r="333" spans="1:28" s="47" customFormat="1" ht="13.5">
      <c r="A333" s="73">
        <f t="shared" si="8"/>
        <v>322</v>
      </c>
      <c r="B333" s="41">
        <v>44348</v>
      </c>
      <c r="C333" s="42" t="s">
        <v>64</v>
      </c>
      <c r="D333" s="42" t="s">
        <v>12</v>
      </c>
      <c r="E333" s="48" t="s">
        <v>546</v>
      </c>
      <c r="F333" s="44" t="s">
        <v>547</v>
      </c>
      <c r="G333" s="44" t="s">
        <v>15</v>
      </c>
      <c r="H333" s="38">
        <v>50</v>
      </c>
      <c r="I333" s="45">
        <v>562.54</v>
      </c>
      <c r="J333" s="45">
        <f t="shared" si="9"/>
        <v>28127</v>
      </c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</row>
    <row r="334" spans="1:28" s="47" customFormat="1" ht="13.5">
      <c r="A334" s="73">
        <f aca="true" t="shared" si="10" ref="A334:A397">A333+1</f>
        <v>323</v>
      </c>
      <c r="B334" s="41">
        <v>44348</v>
      </c>
      <c r="C334" s="42" t="s">
        <v>64</v>
      </c>
      <c r="D334" s="42" t="s">
        <v>12</v>
      </c>
      <c r="E334" s="48" t="s">
        <v>548</v>
      </c>
      <c r="F334" s="44" t="s">
        <v>549</v>
      </c>
      <c r="G334" s="44" t="s">
        <v>15</v>
      </c>
      <c r="H334" s="38">
        <v>25</v>
      </c>
      <c r="I334" s="45">
        <v>192.18</v>
      </c>
      <c r="J334" s="45">
        <f t="shared" si="9"/>
        <v>4804.5</v>
      </c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</row>
    <row r="335" spans="1:28" s="47" customFormat="1" ht="12.75">
      <c r="A335" s="73">
        <f t="shared" si="10"/>
        <v>324</v>
      </c>
      <c r="B335" s="41">
        <v>43739</v>
      </c>
      <c r="C335" s="42" t="s">
        <v>379</v>
      </c>
      <c r="D335" s="42" t="s">
        <v>12</v>
      </c>
      <c r="E335" s="48" t="s">
        <v>550</v>
      </c>
      <c r="F335" s="44" t="s">
        <v>551</v>
      </c>
      <c r="G335" s="44" t="s">
        <v>15</v>
      </c>
      <c r="H335" s="50">
        <v>272</v>
      </c>
      <c r="I335" s="45">
        <v>14.78</v>
      </c>
      <c r="J335" s="45">
        <f t="shared" si="9"/>
        <v>4020.16</v>
      </c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</row>
    <row r="336" spans="1:28" s="47" customFormat="1" ht="39">
      <c r="A336" s="73">
        <f t="shared" si="10"/>
        <v>325</v>
      </c>
      <c r="B336" s="41">
        <v>44174</v>
      </c>
      <c r="C336" s="42" t="s">
        <v>410</v>
      </c>
      <c r="D336" s="42" t="s">
        <v>12</v>
      </c>
      <c r="E336" s="48" t="s">
        <v>552</v>
      </c>
      <c r="F336" s="44" t="s">
        <v>553</v>
      </c>
      <c r="G336" s="44" t="s">
        <v>417</v>
      </c>
      <c r="H336" s="70">
        <v>14</v>
      </c>
      <c r="I336" s="45">
        <v>569.94</v>
      </c>
      <c r="J336" s="45">
        <f t="shared" si="9"/>
        <v>7979.160000000001</v>
      </c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</row>
    <row r="337" spans="1:28" s="47" customFormat="1" ht="39">
      <c r="A337" s="73">
        <f t="shared" si="10"/>
        <v>326</v>
      </c>
      <c r="B337" s="41">
        <v>44351</v>
      </c>
      <c r="C337" s="67" t="s">
        <v>350</v>
      </c>
      <c r="D337" s="42" t="s">
        <v>12</v>
      </c>
      <c r="E337" s="60" t="s">
        <v>951</v>
      </c>
      <c r="F337" s="44" t="s">
        <v>948</v>
      </c>
      <c r="G337" s="44" t="s">
        <v>15</v>
      </c>
      <c r="H337" s="61">
        <v>65</v>
      </c>
      <c r="I337" s="62">
        <v>472</v>
      </c>
      <c r="J337" s="45">
        <f aca="true" t="shared" si="11" ref="J337:J405">H337*I337</f>
        <v>30680</v>
      </c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</row>
    <row r="338" spans="1:28" s="47" customFormat="1" ht="13.5">
      <c r="A338" s="73">
        <f t="shared" si="10"/>
        <v>327</v>
      </c>
      <c r="B338" s="41">
        <v>44351</v>
      </c>
      <c r="C338" s="67" t="s">
        <v>350</v>
      </c>
      <c r="D338" s="42" t="s">
        <v>12</v>
      </c>
      <c r="E338" s="60" t="s">
        <v>953</v>
      </c>
      <c r="F338" s="44" t="s">
        <v>950</v>
      </c>
      <c r="G338" s="44" t="s">
        <v>35</v>
      </c>
      <c r="H338" s="61">
        <v>9</v>
      </c>
      <c r="I338" s="68">
        <v>3122.92</v>
      </c>
      <c r="J338" s="45">
        <f t="shared" si="11"/>
        <v>28106.28</v>
      </c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</row>
    <row r="339" spans="1:28" ht="12.75">
      <c r="A339" s="73">
        <f t="shared" si="10"/>
        <v>328</v>
      </c>
      <c r="B339" s="41">
        <v>42480</v>
      </c>
      <c r="C339" s="42" t="s">
        <v>350</v>
      </c>
      <c r="D339" s="42" t="s">
        <v>12</v>
      </c>
      <c r="E339" s="48" t="s">
        <v>554</v>
      </c>
      <c r="F339" s="44" t="s">
        <v>555</v>
      </c>
      <c r="G339" s="44" t="s">
        <v>15</v>
      </c>
      <c r="H339" s="50">
        <v>14</v>
      </c>
      <c r="I339" s="45">
        <v>238.24</v>
      </c>
      <c r="J339" s="45">
        <f t="shared" si="11"/>
        <v>3335.36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>
      <c r="A340" s="73">
        <f t="shared" si="10"/>
        <v>329</v>
      </c>
      <c r="B340" s="41">
        <v>42480</v>
      </c>
      <c r="C340" s="42" t="s">
        <v>350</v>
      </c>
      <c r="D340" s="42" t="s">
        <v>12</v>
      </c>
      <c r="E340" s="48" t="s">
        <v>556</v>
      </c>
      <c r="F340" s="44" t="s">
        <v>557</v>
      </c>
      <c r="G340" s="44" t="s">
        <v>15</v>
      </c>
      <c r="H340" s="50">
        <v>22</v>
      </c>
      <c r="I340" s="45">
        <v>322.65</v>
      </c>
      <c r="J340" s="45">
        <f t="shared" si="11"/>
        <v>7098.299999999999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>
      <c r="A341" s="73">
        <f t="shared" si="10"/>
        <v>330</v>
      </c>
      <c r="B341" s="41">
        <v>44174</v>
      </c>
      <c r="C341" s="42" t="s">
        <v>350</v>
      </c>
      <c r="D341" s="42" t="s">
        <v>12</v>
      </c>
      <c r="E341" s="48" t="s">
        <v>558</v>
      </c>
      <c r="F341" s="44" t="s">
        <v>559</v>
      </c>
      <c r="G341" s="44" t="s">
        <v>15</v>
      </c>
      <c r="H341" s="50">
        <v>206</v>
      </c>
      <c r="I341" s="45">
        <v>21.97</v>
      </c>
      <c r="J341" s="45">
        <f t="shared" si="11"/>
        <v>4525.82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>
      <c r="A342" s="73">
        <f t="shared" si="10"/>
        <v>331</v>
      </c>
      <c r="B342" s="41">
        <v>43567</v>
      </c>
      <c r="C342" s="42" t="s">
        <v>350</v>
      </c>
      <c r="D342" s="42" t="s">
        <v>12</v>
      </c>
      <c r="E342" s="48" t="s">
        <v>560</v>
      </c>
      <c r="F342" s="44" t="s">
        <v>561</v>
      </c>
      <c r="G342" s="44" t="s">
        <v>15</v>
      </c>
      <c r="H342" s="50">
        <v>62</v>
      </c>
      <c r="I342" s="45">
        <v>15.89</v>
      </c>
      <c r="J342" s="45">
        <f t="shared" si="11"/>
        <v>985.1800000000001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>
      <c r="A343" s="73">
        <f t="shared" si="10"/>
        <v>332</v>
      </c>
      <c r="B343" s="41">
        <v>44455</v>
      </c>
      <c r="C343" s="42" t="s">
        <v>350</v>
      </c>
      <c r="D343" s="42" t="s">
        <v>12</v>
      </c>
      <c r="E343" s="48" t="s">
        <v>1003</v>
      </c>
      <c r="F343" s="44" t="s">
        <v>1004</v>
      </c>
      <c r="G343" s="44" t="s">
        <v>15</v>
      </c>
      <c r="H343" s="50">
        <v>26</v>
      </c>
      <c r="I343" s="45">
        <v>298.54</v>
      </c>
      <c r="J343" s="45">
        <v>7762.04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>
      <c r="A344" s="73">
        <f t="shared" si="10"/>
        <v>333</v>
      </c>
      <c r="B344" s="41">
        <v>44455</v>
      </c>
      <c r="C344" s="42" t="s">
        <v>350</v>
      </c>
      <c r="D344" s="42" t="s">
        <v>12</v>
      </c>
      <c r="E344" s="48" t="s">
        <v>1005</v>
      </c>
      <c r="F344" s="44" t="s">
        <v>1006</v>
      </c>
      <c r="G344" s="44" t="s">
        <v>15</v>
      </c>
      <c r="H344" s="50">
        <v>15</v>
      </c>
      <c r="I344" s="45">
        <v>336.3</v>
      </c>
      <c r="J344" s="45">
        <v>5044.5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>
      <c r="A345" s="73">
        <f t="shared" si="10"/>
        <v>334</v>
      </c>
      <c r="B345" s="41">
        <v>44455</v>
      </c>
      <c r="C345" s="42" t="s">
        <v>350</v>
      </c>
      <c r="D345" s="42" t="s">
        <v>12</v>
      </c>
      <c r="E345" s="48" t="s">
        <v>1007</v>
      </c>
      <c r="F345" s="44" t="s">
        <v>1008</v>
      </c>
      <c r="G345" s="44" t="s">
        <v>15</v>
      </c>
      <c r="H345" s="50">
        <v>44</v>
      </c>
      <c r="I345" s="45">
        <v>257.24</v>
      </c>
      <c r="J345" s="45">
        <v>11318.56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>
      <c r="A346" s="73">
        <f t="shared" si="10"/>
        <v>335</v>
      </c>
      <c r="B346" s="41">
        <v>44455</v>
      </c>
      <c r="C346" s="42" t="s">
        <v>350</v>
      </c>
      <c r="D346" s="42" t="s">
        <v>12</v>
      </c>
      <c r="E346" s="48" t="s">
        <v>997</v>
      </c>
      <c r="F346" s="44" t="s">
        <v>998</v>
      </c>
      <c r="G346" s="44" t="s">
        <v>485</v>
      </c>
      <c r="H346" s="50">
        <v>46</v>
      </c>
      <c r="I346" s="45">
        <v>358.72</v>
      </c>
      <c r="J346" s="45">
        <f t="shared" si="11"/>
        <v>16501.120000000003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>
      <c r="A347" s="73">
        <f t="shared" si="10"/>
        <v>336</v>
      </c>
      <c r="B347" s="41">
        <v>44174</v>
      </c>
      <c r="C347" s="42" t="s">
        <v>350</v>
      </c>
      <c r="D347" s="42" t="s">
        <v>12</v>
      </c>
      <c r="E347" s="48" t="s">
        <v>562</v>
      </c>
      <c r="F347" s="44" t="s">
        <v>563</v>
      </c>
      <c r="G347" s="44" t="s">
        <v>15</v>
      </c>
      <c r="H347" s="50">
        <v>157</v>
      </c>
      <c r="I347" s="45">
        <v>165.25</v>
      </c>
      <c r="J347" s="45">
        <f t="shared" si="11"/>
        <v>25944.25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>
      <c r="A348" s="73">
        <f t="shared" si="10"/>
        <v>337</v>
      </c>
      <c r="B348" s="41">
        <v>43826</v>
      </c>
      <c r="C348" s="42" t="s">
        <v>350</v>
      </c>
      <c r="D348" s="42" t="s">
        <v>12</v>
      </c>
      <c r="E348" s="48" t="s">
        <v>564</v>
      </c>
      <c r="F348" s="44" t="s">
        <v>565</v>
      </c>
      <c r="G348" s="44" t="s">
        <v>15</v>
      </c>
      <c r="H348" s="50">
        <v>73</v>
      </c>
      <c r="I348" s="45">
        <v>82.6</v>
      </c>
      <c r="J348" s="45">
        <f t="shared" si="11"/>
        <v>6029.799999999999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>
      <c r="A349" s="73">
        <f t="shared" si="10"/>
        <v>338</v>
      </c>
      <c r="B349" s="41">
        <v>42480</v>
      </c>
      <c r="C349" s="42" t="s">
        <v>350</v>
      </c>
      <c r="D349" s="42" t="s">
        <v>12</v>
      </c>
      <c r="E349" s="48" t="s">
        <v>566</v>
      </c>
      <c r="F349" s="44" t="s">
        <v>567</v>
      </c>
      <c r="G349" s="44" t="s">
        <v>35</v>
      </c>
      <c r="H349" s="50">
        <v>173</v>
      </c>
      <c r="I349" s="45">
        <v>2255.2</v>
      </c>
      <c r="J349" s="45">
        <f t="shared" si="11"/>
        <v>390149.6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>
      <c r="A350" s="73">
        <f t="shared" si="10"/>
        <v>339</v>
      </c>
      <c r="B350" s="41">
        <v>42480</v>
      </c>
      <c r="C350" s="42" t="s">
        <v>350</v>
      </c>
      <c r="D350" s="42" t="s">
        <v>12</v>
      </c>
      <c r="E350" s="48" t="s">
        <v>568</v>
      </c>
      <c r="F350" s="44" t="s">
        <v>569</v>
      </c>
      <c r="G350" s="44" t="s">
        <v>15</v>
      </c>
      <c r="H350" s="50">
        <v>96</v>
      </c>
      <c r="I350" s="45">
        <v>3392.5</v>
      </c>
      <c r="J350" s="45">
        <f t="shared" si="11"/>
        <v>325680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>
      <c r="A351" s="73">
        <f t="shared" si="10"/>
        <v>340</v>
      </c>
      <c r="B351" s="41">
        <v>42480</v>
      </c>
      <c r="C351" s="42" t="s">
        <v>350</v>
      </c>
      <c r="D351" s="42" t="s">
        <v>12</v>
      </c>
      <c r="E351" s="48" t="s">
        <v>570</v>
      </c>
      <c r="F351" s="44" t="s">
        <v>571</v>
      </c>
      <c r="G351" s="44" t="s">
        <v>15</v>
      </c>
      <c r="H351" s="50">
        <v>77</v>
      </c>
      <c r="I351" s="45">
        <v>3392.5</v>
      </c>
      <c r="J351" s="45">
        <f t="shared" si="11"/>
        <v>261222.5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>
      <c r="A352" s="73">
        <f t="shared" si="10"/>
        <v>341</v>
      </c>
      <c r="B352" s="41">
        <v>42480</v>
      </c>
      <c r="C352" s="42" t="s">
        <v>350</v>
      </c>
      <c r="D352" s="42" t="s">
        <v>12</v>
      </c>
      <c r="E352" s="48" t="s">
        <v>572</v>
      </c>
      <c r="F352" s="44" t="s">
        <v>573</v>
      </c>
      <c r="G352" s="44" t="s">
        <v>15</v>
      </c>
      <c r="H352" s="50">
        <v>77</v>
      </c>
      <c r="I352" s="45">
        <v>3392.5</v>
      </c>
      <c r="J352" s="45">
        <f t="shared" si="11"/>
        <v>261222.5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>
      <c r="A353" s="73">
        <f t="shared" si="10"/>
        <v>342</v>
      </c>
      <c r="B353" s="41">
        <v>42480</v>
      </c>
      <c r="C353" s="42" t="s">
        <v>350</v>
      </c>
      <c r="D353" s="42" t="s">
        <v>12</v>
      </c>
      <c r="E353" s="48" t="s">
        <v>574</v>
      </c>
      <c r="F353" s="44" t="s">
        <v>575</v>
      </c>
      <c r="G353" s="44" t="s">
        <v>15</v>
      </c>
      <c r="H353" s="50">
        <v>77</v>
      </c>
      <c r="I353" s="45">
        <v>3392.5</v>
      </c>
      <c r="J353" s="45">
        <f t="shared" si="11"/>
        <v>261222.5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>
      <c r="A354" s="73">
        <f t="shared" si="10"/>
        <v>343</v>
      </c>
      <c r="B354" s="41">
        <v>42480</v>
      </c>
      <c r="C354" s="42" t="s">
        <v>350</v>
      </c>
      <c r="D354" s="42" t="s">
        <v>12</v>
      </c>
      <c r="E354" s="48" t="s">
        <v>576</v>
      </c>
      <c r="F354" s="44" t="s">
        <v>577</v>
      </c>
      <c r="G354" s="44" t="s">
        <v>15</v>
      </c>
      <c r="H354" s="50">
        <v>4</v>
      </c>
      <c r="I354" s="45">
        <v>3700</v>
      </c>
      <c r="J354" s="45">
        <f t="shared" si="11"/>
        <v>14800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>
      <c r="A355" s="73">
        <f t="shared" si="10"/>
        <v>344</v>
      </c>
      <c r="B355" s="41">
        <v>42480</v>
      </c>
      <c r="C355" s="42" t="s">
        <v>350</v>
      </c>
      <c r="D355" s="42" t="s">
        <v>12</v>
      </c>
      <c r="E355" s="48" t="s">
        <v>578</v>
      </c>
      <c r="F355" s="44" t="s">
        <v>579</v>
      </c>
      <c r="G355" s="44" t="s">
        <v>15</v>
      </c>
      <c r="H355" s="50">
        <v>40</v>
      </c>
      <c r="I355" s="45">
        <v>549.99</v>
      </c>
      <c r="J355" s="45">
        <f t="shared" si="11"/>
        <v>21999.6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>
      <c r="A356" s="73">
        <f t="shared" si="10"/>
        <v>345</v>
      </c>
      <c r="B356" s="41">
        <v>42480</v>
      </c>
      <c r="C356" s="42" t="s">
        <v>350</v>
      </c>
      <c r="D356" s="42" t="s">
        <v>12</v>
      </c>
      <c r="E356" s="48" t="s">
        <v>580</v>
      </c>
      <c r="F356" s="44" t="s">
        <v>581</v>
      </c>
      <c r="G356" s="44" t="s">
        <v>15</v>
      </c>
      <c r="H356" s="50">
        <v>41</v>
      </c>
      <c r="I356" s="45">
        <v>1336.13</v>
      </c>
      <c r="J356" s="45">
        <f t="shared" si="11"/>
        <v>54781.33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>
      <c r="A357" s="73">
        <f t="shared" si="10"/>
        <v>346</v>
      </c>
      <c r="B357" s="41">
        <v>42480</v>
      </c>
      <c r="C357" s="42" t="s">
        <v>350</v>
      </c>
      <c r="D357" s="42" t="s">
        <v>12</v>
      </c>
      <c r="E357" s="48" t="s">
        <v>582</v>
      </c>
      <c r="F357" s="44" t="s">
        <v>583</v>
      </c>
      <c r="G357" s="44" t="s">
        <v>15</v>
      </c>
      <c r="H357" s="50">
        <v>42</v>
      </c>
      <c r="I357" s="45">
        <v>1392.99</v>
      </c>
      <c r="J357" s="45">
        <f t="shared" si="11"/>
        <v>58505.58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>
      <c r="A358" s="73">
        <f t="shared" si="10"/>
        <v>347</v>
      </c>
      <c r="B358" s="41">
        <v>42480</v>
      </c>
      <c r="C358" s="42" t="s">
        <v>350</v>
      </c>
      <c r="D358" s="42" t="s">
        <v>12</v>
      </c>
      <c r="E358" s="48" t="s">
        <v>584</v>
      </c>
      <c r="F358" s="44" t="s">
        <v>585</v>
      </c>
      <c r="G358" s="44" t="s">
        <v>15</v>
      </c>
      <c r="H358" s="50">
        <v>30</v>
      </c>
      <c r="I358" s="45">
        <v>1356.33</v>
      </c>
      <c r="J358" s="45">
        <f t="shared" si="11"/>
        <v>40689.899999999994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>
      <c r="A359" s="73">
        <f t="shared" si="10"/>
        <v>348</v>
      </c>
      <c r="B359" s="41">
        <v>42480</v>
      </c>
      <c r="C359" s="42" t="s">
        <v>350</v>
      </c>
      <c r="D359" s="42" t="s">
        <v>12</v>
      </c>
      <c r="E359" s="48" t="s">
        <v>586</v>
      </c>
      <c r="F359" s="44" t="s">
        <v>587</v>
      </c>
      <c r="G359" s="44" t="s">
        <v>15</v>
      </c>
      <c r="H359" s="50">
        <v>57</v>
      </c>
      <c r="I359" s="45">
        <v>1344.96</v>
      </c>
      <c r="J359" s="45">
        <f t="shared" si="11"/>
        <v>76662.72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>
      <c r="A360" s="73">
        <f t="shared" si="10"/>
        <v>349</v>
      </c>
      <c r="B360" s="41">
        <v>42480</v>
      </c>
      <c r="C360" s="42" t="s">
        <v>350</v>
      </c>
      <c r="D360" s="42" t="s">
        <v>12</v>
      </c>
      <c r="E360" s="48" t="s">
        <v>588</v>
      </c>
      <c r="F360" s="44" t="s">
        <v>589</v>
      </c>
      <c r="G360" s="44" t="s">
        <v>15</v>
      </c>
      <c r="H360" s="50">
        <v>83</v>
      </c>
      <c r="I360" s="45">
        <v>2124</v>
      </c>
      <c r="J360" s="45">
        <f t="shared" si="11"/>
        <v>176292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>
      <c r="A361" s="73">
        <f t="shared" si="10"/>
        <v>350</v>
      </c>
      <c r="B361" s="41">
        <v>42480</v>
      </c>
      <c r="C361" s="42" t="s">
        <v>350</v>
      </c>
      <c r="D361" s="42" t="s">
        <v>12</v>
      </c>
      <c r="E361" s="48" t="s">
        <v>590</v>
      </c>
      <c r="F361" s="44" t="s">
        <v>591</v>
      </c>
      <c r="G361" s="44" t="s">
        <v>15</v>
      </c>
      <c r="H361" s="50">
        <v>85</v>
      </c>
      <c r="I361" s="45">
        <v>859.43</v>
      </c>
      <c r="J361" s="45">
        <f t="shared" si="11"/>
        <v>73051.55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>
      <c r="A362" s="73">
        <f t="shared" si="10"/>
        <v>351</v>
      </c>
      <c r="B362" s="41">
        <v>42480</v>
      </c>
      <c r="C362" s="42" t="s">
        <v>350</v>
      </c>
      <c r="D362" s="42" t="s">
        <v>12</v>
      </c>
      <c r="E362" s="48" t="s">
        <v>592</v>
      </c>
      <c r="F362" s="44" t="s">
        <v>593</v>
      </c>
      <c r="G362" s="44" t="s">
        <v>15</v>
      </c>
      <c r="H362" s="50">
        <v>7</v>
      </c>
      <c r="I362" s="45">
        <v>1015.15</v>
      </c>
      <c r="J362" s="45">
        <f t="shared" si="11"/>
        <v>7106.05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>
      <c r="A363" s="73">
        <f t="shared" si="10"/>
        <v>352</v>
      </c>
      <c r="B363" s="41">
        <v>42480</v>
      </c>
      <c r="C363" s="42" t="s">
        <v>350</v>
      </c>
      <c r="D363" s="42" t="s">
        <v>12</v>
      </c>
      <c r="E363" s="48" t="s">
        <v>594</v>
      </c>
      <c r="F363" s="44" t="s">
        <v>595</v>
      </c>
      <c r="G363" s="44" t="s">
        <v>15</v>
      </c>
      <c r="H363" s="50">
        <v>73</v>
      </c>
      <c r="I363" s="45">
        <v>1597.86</v>
      </c>
      <c r="J363" s="45">
        <f t="shared" si="11"/>
        <v>116643.78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>
      <c r="A364" s="73">
        <f t="shared" si="10"/>
        <v>353</v>
      </c>
      <c r="B364" s="41">
        <v>42480</v>
      </c>
      <c r="C364" s="42" t="s">
        <v>350</v>
      </c>
      <c r="D364" s="42" t="s">
        <v>12</v>
      </c>
      <c r="E364" s="48" t="s">
        <v>596</v>
      </c>
      <c r="F364" s="44" t="s">
        <v>597</v>
      </c>
      <c r="G364" s="44" t="s">
        <v>15</v>
      </c>
      <c r="H364" s="50">
        <v>88</v>
      </c>
      <c r="I364" s="45">
        <v>1392.99</v>
      </c>
      <c r="J364" s="45">
        <f t="shared" si="11"/>
        <v>122583.12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>
      <c r="A365" s="73">
        <f t="shared" si="10"/>
        <v>354</v>
      </c>
      <c r="B365" s="41">
        <v>42480</v>
      </c>
      <c r="C365" s="42" t="s">
        <v>350</v>
      </c>
      <c r="D365" s="42" t="s">
        <v>12</v>
      </c>
      <c r="E365" s="48" t="s">
        <v>598</v>
      </c>
      <c r="F365" s="44" t="s">
        <v>599</v>
      </c>
      <c r="G365" s="44" t="s">
        <v>15</v>
      </c>
      <c r="H365" s="50">
        <v>79</v>
      </c>
      <c r="I365" s="45">
        <v>808.3</v>
      </c>
      <c r="J365" s="45">
        <f t="shared" si="11"/>
        <v>63855.7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>
      <c r="A366" s="73">
        <f t="shared" si="10"/>
        <v>355</v>
      </c>
      <c r="B366" s="41">
        <v>42480</v>
      </c>
      <c r="C366" s="42" t="s">
        <v>350</v>
      </c>
      <c r="D366" s="42" t="s">
        <v>12</v>
      </c>
      <c r="E366" s="48" t="s">
        <v>600</v>
      </c>
      <c r="F366" s="44" t="s">
        <v>601</v>
      </c>
      <c r="G366" s="44" t="s">
        <v>15</v>
      </c>
      <c r="H366" s="50">
        <v>155</v>
      </c>
      <c r="I366" s="45">
        <v>1050.2</v>
      </c>
      <c r="J366" s="45">
        <f t="shared" si="11"/>
        <v>162781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>
      <c r="A367" s="73">
        <f t="shared" si="10"/>
        <v>356</v>
      </c>
      <c r="B367" s="41">
        <v>42480</v>
      </c>
      <c r="C367" s="42" t="s">
        <v>350</v>
      </c>
      <c r="D367" s="42" t="s">
        <v>12</v>
      </c>
      <c r="E367" s="48" t="s">
        <v>602</v>
      </c>
      <c r="F367" s="44" t="s">
        <v>603</v>
      </c>
      <c r="G367" s="44" t="s">
        <v>15</v>
      </c>
      <c r="H367" s="50">
        <v>16</v>
      </c>
      <c r="I367" s="45">
        <v>2493</v>
      </c>
      <c r="J367" s="45">
        <f t="shared" si="11"/>
        <v>39888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>
      <c r="A368" s="73">
        <f t="shared" si="10"/>
        <v>357</v>
      </c>
      <c r="B368" s="41">
        <v>42480</v>
      </c>
      <c r="C368" s="42" t="s">
        <v>350</v>
      </c>
      <c r="D368" s="42" t="s">
        <v>12</v>
      </c>
      <c r="E368" s="48" t="s">
        <v>604</v>
      </c>
      <c r="F368" s="44" t="s">
        <v>605</v>
      </c>
      <c r="G368" s="44" t="s">
        <v>15</v>
      </c>
      <c r="H368" s="50">
        <v>28</v>
      </c>
      <c r="I368" s="45">
        <v>1653.06</v>
      </c>
      <c r="J368" s="45">
        <f t="shared" si="11"/>
        <v>46285.68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>
      <c r="A369" s="73">
        <f t="shared" si="10"/>
        <v>358</v>
      </c>
      <c r="B369" s="41">
        <v>42480</v>
      </c>
      <c r="C369" s="42" t="s">
        <v>350</v>
      </c>
      <c r="D369" s="42" t="s">
        <v>12</v>
      </c>
      <c r="E369" s="48" t="s">
        <v>606</v>
      </c>
      <c r="F369" s="44" t="s">
        <v>607</v>
      </c>
      <c r="G369" s="44" t="s">
        <v>15</v>
      </c>
      <c r="H369" s="50">
        <v>32</v>
      </c>
      <c r="I369" s="45">
        <v>1594.85</v>
      </c>
      <c r="J369" s="45">
        <f t="shared" si="11"/>
        <v>51035.2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>
      <c r="A370" s="73">
        <f t="shared" si="10"/>
        <v>359</v>
      </c>
      <c r="B370" s="41">
        <v>42480</v>
      </c>
      <c r="C370" s="42" t="s">
        <v>350</v>
      </c>
      <c r="D370" s="42" t="s">
        <v>12</v>
      </c>
      <c r="E370" s="48" t="s">
        <v>608</v>
      </c>
      <c r="F370" s="44" t="s">
        <v>609</v>
      </c>
      <c r="G370" s="44" t="s">
        <v>15</v>
      </c>
      <c r="H370" s="50">
        <v>18</v>
      </c>
      <c r="I370" s="45">
        <v>1551.2</v>
      </c>
      <c r="J370" s="45">
        <f t="shared" si="11"/>
        <v>27921.600000000002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>
      <c r="A371" s="73">
        <f t="shared" si="10"/>
        <v>360</v>
      </c>
      <c r="B371" s="41">
        <v>42480</v>
      </c>
      <c r="C371" s="42" t="s">
        <v>350</v>
      </c>
      <c r="D371" s="42" t="s">
        <v>12</v>
      </c>
      <c r="E371" s="48" t="s">
        <v>610</v>
      </c>
      <c r="F371" s="44" t="s">
        <v>611</v>
      </c>
      <c r="G371" s="44" t="s">
        <v>15</v>
      </c>
      <c r="H371" s="50">
        <v>53</v>
      </c>
      <c r="I371" s="45">
        <v>890</v>
      </c>
      <c r="J371" s="45">
        <f t="shared" si="11"/>
        <v>47170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>
      <c r="A372" s="73">
        <f t="shared" si="10"/>
        <v>361</v>
      </c>
      <c r="B372" s="41">
        <v>42480</v>
      </c>
      <c r="C372" s="42" t="s">
        <v>350</v>
      </c>
      <c r="D372" s="42" t="s">
        <v>12</v>
      </c>
      <c r="E372" s="48" t="s">
        <v>612</v>
      </c>
      <c r="F372" s="44" t="s">
        <v>613</v>
      </c>
      <c r="G372" s="44" t="s">
        <v>15</v>
      </c>
      <c r="H372" s="50">
        <v>71</v>
      </c>
      <c r="I372" s="45">
        <v>890</v>
      </c>
      <c r="J372" s="45">
        <f t="shared" si="11"/>
        <v>63190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>
      <c r="A373" s="73">
        <f t="shared" si="10"/>
        <v>362</v>
      </c>
      <c r="B373" s="41">
        <v>42480</v>
      </c>
      <c r="C373" s="42" t="s">
        <v>350</v>
      </c>
      <c r="D373" s="42" t="s">
        <v>12</v>
      </c>
      <c r="E373" s="48" t="s">
        <v>614</v>
      </c>
      <c r="F373" s="44" t="s">
        <v>615</v>
      </c>
      <c r="G373" s="44" t="s">
        <v>15</v>
      </c>
      <c r="H373" s="50">
        <v>47</v>
      </c>
      <c r="I373" s="45">
        <v>890</v>
      </c>
      <c r="J373" s="45">
        <f t="shared" si="11"/>
        <v>41830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>
      <c r="A374" s="73">
        <f t="shared" si="10"/>
        <v>363</v>
      </c>
      <c r="B374" s="41">
        <v>43105</v>
      </c>
      <c r="C374" s="42" t="s">
        <v>350</v>
      </c>
      <c r="D374" s="42" t="s">
        <v>12</v>
      </c>
      <c r="E374" s="48" t="s">
        <v>616</v>
      </c>
      <c r="F374" s="44" t="s">
        <v>617</v>
      </c>
      <c r="G374" s="44" t="s">
        <v>15</v>
      </c>
      <c r="H374" s="50">
        <v>10</v>
      </c>
      <c r="I374" s="45">
        <v>4171.23</v>
      </c>
      <c r="J374" s="45">
        <f t="shared" si="11"/>
        <v>41712.299999999996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>
      <c r="A375" s="73">
        <f t="shared" si="10"/>
        <v>364</v>
      </c>
      <c r="B375" s="41">
        <v>43105</v>
      </c>
      <c r="C375" s="42" t="s">
        <v>350</v>
      </c>
      <c r="D375" s="42" t="s">
        <v>12</v>
      </c>
      <c r="E375" s="48" t="s">
        <v>618</v>
      </c>
      <c r="F375" s="44" t="s">
        <v>619</v>
      </c>
      <c r="G375" s="44" t="s">
        <v>15</v>
      </c>
      <c r="H375" s="50">
        <v>14</v>
      </c>
      <c r="I375" s="45">
        <v>4489.1</v>
      </c>
      <c r="J375" s="45">
        <f t="shared" si="11"/>
        <v>62847.40000000001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>
      <c r="A376" s="73">
        <f t="shared" si="10"/>
        <v>365</v>
      </c>
      <c r="B376" s="41">
        <v>43105</v>
      </c>
      <c r="C376" s="42" t="s">
        <v>350</v>
      </c>
      <c r="D376" s="42" t="s">
        <v>12</v>
      </c>
      <c r="E376" s="48" t="s">
        <v>620</v>
      </c>
      <c r="F376" s="44" t="s">
        <v>621</v>
      </c>
      <c r="G376" s="44" t="s">
        <v>15</v>
      </c>
      <c r="H376" s="50">
        <v>13</v>
      </c>
      <c r="I376" s="45">
        <v>4489.1</v>
      </c>
      <c r="J376" s="45">
        <f t="shared" si="11"/>
        <v>58358.3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>
      <c r="A377" s="73">
        <f t="shared" si="10"/>
        <v>366</v>
      </c>
      <c r="B377" s="41">
        <v>42480</v>
      </c>
      <c r="C377" s="42" t="s">
        <v>350</v>
      </c>
      <c r="D377" s="42" t="s">
        <v>12</v>
      </c>
      <c r="E377" s="48" t="s">
        <v>622</v>
      </c>
      <c r="F377" s="44" t="s">
        <v>623</v>
      </c>
      <c r="G377" s="44" t="s">
        <v>15</v>
      </c>
      <c r="H377" s="50">
        <v>14</v>
      </c>
      <c r="I377" s="45">
        <v>4489.1</v>
      </c>
      <c r="J377" s="45">
        <f t="shared" si="11"/>
        <v>62847.40000000001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>
      <c r="A378" s="73">
        <f t="shared" si="10"/>
        <v>367</v>
      </c>
      <c r="B378" s="41">
        <v>42480</v>
      </c>
      <c r="C378" s="42" t="s">
        <v>350</v>
      </c>
      <c r="D378" s="42" t="s">
        <v>12</v>
      </c>
      <c r="E378" s="48" t="s">
        <v>624</v>
      </c>
      <c r="F378" s="44" t="s">
        <v>625</v>
      </c>
      <c r="G378" s="44" t="s">
        <v>15</v>
      </c>
      <c r="H378" s="50">
        <v>7</v>
      </c>
      <c r="I378" s="45">
        <v>1200</v>
      </c>
      <c r="J378" s="45">
        <f t="shared" si="11"/>
        <v>8400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>
      <c r="A379" s="73">
        <f t="shared" si="10"/>
        <v>368</v>
      </c>
      <c r="B379" s="41">
        <v>42893</v>
      </c>
      <c r="C379" s="42" t="s">
        <v>350</v>
      </c>
      <c r="D379" s="42" t="s">
        <v>12</v>
      </c>
      <c r="E379" s="48" t="s">
        <v>626</v>
      </c>
      <c r="F379" s="44" t="s">
        <v>627</v>
      </c>
      <c r="G379" s="44" t="s">
        <v>15</v>
      </c>
      <c r="H379" s="50">
        <v>4</v>
      </c>
      <c r="I379" s="45">
        <v>1639.42</v>
      </c>
      <c r="J379" s="45">
        <f t="shared" si="11"/>
        <v>6557.68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>
      <c r="A380" s="73">
        <f t="shared" si="10"/>
        <v>369</v>
      </c>
      <c r="B380" s="41">
        <v>42480</v>
      </c>
      <c r="C380" s="42" t="s">
        <v>350</v>
      </c>
      <c r="D380" s="42" t="s">
        <v>12</v>
      </c>
      <c r="E380" s="48" t="s">
        <v>628</v>
      </c>
      <c r="F380" s="44" t="s">
        <v>629</v>
      </c>
      <c r="G380" s="44" t="s">
        <v>15</v>
      </c>
      <c r="H380" s="50">
        <v>3</v>
      </c>
      <c r="I380" s="45">
        <v>1200</v>
      </c>
      <c r="J380" s="45">
        <f t="shared" si="11"/>
        <v>3600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>
      <c r="A381" s="73">
        <f t="shared" si="10"/>
        <v>370</v>
      </c>
      <c r="B381" s="41">
        <v>42480</v>
      </c>
      <c r="C381" s="42" t="s">
        <v>350</v>
      </c>
      <c r="D381" s="42" t="s">
        <v>12</v>
      </c>
      <c r="E381" s="48" t="s">
        <v>630</v>
      </c>
      <c r="F381" s="44" t="s">
        <v>631</v>
      </c>
      <c r="G381" s="44" t="s">
        <v>15</v>
      </c>
      <c r="H381" s="50">
        <v>11</v>
      </c>
      <c r="I381" s="45">
        <v>950</v>
      </c>
      <c r="J381" s="45">
        <f t="shared" si="11"/>
        <v>10450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>
      <c r="A382" s="73">
        <f t="shared" si="10"/>
        <v>371</v>
      </c>
      <c r="B382" s="41">
        <v>42480</v>
      </c>
      <c r="C382" s="42" t="s">
        <v>350</v>
      </c>
      <c r="D382" s="42" t="s">
        <v>12</v>
      </c>
      <c r="E382" s="48" t="s">
        <v>632</v>
      </c>
      <c r="F382" s="44" t="s">
        <v>633</v>
      </c>
      <c r="G382" s="44" t="s">
        <v>15</v>
      </c>
      <c r="H382" s="50">
        <v>14</v>
      </c>
      <c r="I382" s="45">
        <v>1850</v>
      </c>
      <c r="J382" s="45">
        <f t="shared" si="11"/>
        <v>25900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>
      <c r="A383" s="73">
        <f t="shared" si="10"/>
        <v>372</v>
      </c>
      <c r="B383" s="41">
        <v>42480</v>
      </c>
      <c r="C383" s="42" t="s">
        <v>350</v>
      </c>
      <c r="D383" s="42" t="s">
        <v>12</v>
      </c>
      <c r="E383" s="48" t="s">
        <v>634</v>
      </c>
      <c r="F383" s="44" t="s">
        <v>635</v>
      </c>
      <c r="G383" s="44" t="s">
        <v>15</v>
      </c>
      <c r="H383" s="50">
        <v>1</v>
      </c>
      <c r="I383" s="45">
        <v>1800</v>
      </c>
      <c r="J383" s="45">
        <f t="shared" si="11"/>
        <v>1800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>
      <c r="A384" s="73">
        <f t="shared" si="10"/>
        <v>373</v>
      </c>
      <c r="B384" s="41">
        <v>42480</v>
      </c>
      <c r="C384" s="42" t="s">
        <v>350</v>
      </c>
      <c r="D384" s="42" t="s">
        <v>12</v>
      </c>
      <c r="E384" s="48" t="s">
        <v>636</v>
      </c>
      <c r="F384" s="44" t="s">
        <v>637</v>
      </c>
      <c r="G384" s="44" t="s">
        <v>15</v>
      </c>
      <c r="H384" s="50">
        <v>44</v>
      </c>
      <c r="I384" s="45">
        <v>3700</v>
      </c>
      <c r="J384" s="45">
        <f t="shared" si="11"/>
        <v>162800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>
      <c r="A385" s="73">
        <f t="shared" si="10"/>
        <v>374</v>
      </c>
      <c r="B385" s="41">
        <v>42480</v>
      </c>
      <c r="C385" s="42" t="s">
        <v>350</v>
      </c>
      <c r="D385" s="42" t="s">
        <v>12</v>
      </c>
      <c r="E385" s="48" t="s">
        <v>638</v>
      </c>
      <c r="F385" s="44" t="s">
        <v>639</v>
      </c>
      <c r="G385" s="44" t="s">
        <v>15</v>
      </c>
      <c r="H385" s="50">
        <v>2</v>
      </c>
      <c r="I385" s="45">
        <v>1800</v>
      </c>
      <c r="J385" s="45">
        <f t="shared" si="11"/>
        <v>3600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>
      <c r="A386" s="73">
        <f t="shared" si="10"/>
        <v>375</v>
      </c>
      <c r="B386" s="41">
        <v>42480</v>
      </c>
      <c r="C386" s="42" t="s">
        <v>350</v>
      </c>
      <c r="D386" s="42" t="s">
        <v>12</v>
      </c>
      <c r="E386" s="48" t="s">
        <v>640</v>
      </c>
      <c r="F386" s="44" t="s">
        <v>641</v>
      </c>
      <c r="G386" s="44" t="s">
        <v>15</v>
      </c>
      <c r="H386" s="50">
        <v>5</v>
      </c>
      <c r="I386" s="45">
        <v>3894</v>
      </c>
      <c r="J386" s="45">
        <f t="shared" si="11"/>
        <v>19470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>
      <c r="A387" s="73">
        <f t="shared" si="10"/>
        <v>376</v>
      </c>
      <c r="B387" s="41">
        <v>43566</v>
      </c>
      <c r="C387" s="42" t="s">
        <v>350</v>
      </c>
      <c r="D387" s="42" t="s">
        <v>12</v>
      </c>
      <c r="E387" s="48" t="s">
        <v>642</v>
      </c>
      <c r="F387" s="44" t="s">
        <v>643</v>
      </c>
      <c r="G387" s="44" t="s">
        <v>15</v>
      </c>
      <c r="H387" s="50">
        <v>5</v>
      </c>
      <c r="I387" s="45">
        <v>6212.37</v>
      </c>
      <c r="J387" s="45">
        <f t="shared" si="11"/>
        <v>31061.85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>
      <c r="A388" s="73">
        <f t="shared" si="10"/>
        <v>377</v>
      </c>
      <c r="B388" s="41">
        <v>42893</v>
      </c>
      <c r="C388" s="42" t="s">
        <v>350</v>
      </c>
      <c r="D388" s="42" t="s">
        <v>12</v>
      </c>
      <c r="E388" s="48" t="s">
        <v>644</v>
      </c>
      <c r="F388" s="44" t="s">
        <v>645</v>
      </c>
      <c r="G388" s="44" t="s">
        <v>15</v>
      </c>
      <c r="H388" s="50">
        <v>6</v>
      </c>
      <c r="I388" s="45">
        <v>5561.34</v>
      </c>
      <c r="J388" s="45">
        <f t="shared" si="11"/>
        <v>33368.04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73">
        <f t="shared" si="10"/>
        <v>378</v>
      </c>
      <c r="B389" s="41">
        <v>42893</v>
      </c>
      <c r="C389" s="42" t="s">
        <v>350</v>
      </c>
      <c r="D389" s="42" t="s">
        <v>12</v>
      </c>
      <c r="E389" s="48" t="s">
        <v>646</v>
      </c>
      <c r="F389" s="44" t="s">
        <v>647</v>
      </c>
      <c r="G389" s="44" t="s">
        <v>15</v>
      </c>
      <c r="H389" s="50">
        <v>5</v>
      </c>
      <c r="I389" s="45">
        <v>5924.76</v>
      </c>
      <c r="J389" s="45">
        <f t="shared" si="11"/>
        <v>29623.800000000003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>
      <c r="A390" s="73">
        <f t="shared" si="10"/>
        <v>379</v>
      </c>
      <c r="B390" s="41">
        <v>43774</v>
      </c>
      <c r="C390" s="42" t="s">
        <v>350</v>
      </c>
      <c r="D390" s="42" t="s">
        <v>12</v>
      </c>
      <c r="E390" s="48" t="s">
        <v>648</v>
      </c>
      <c r="F390" s="44" t="s">
        <v>649</v>
      </c>
      <c r="G390" s="44" t="s">
        <v>15</v>
      </c>
      <c r="H390" s="50">
        <v>27</v>
      </c>
      <c r="I390" s="45">
        <v>355.55</v>
      </c>
      <c r="J390" s="45">
        <f t="shared" si="11"/>
        <v>9599.85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73">
        <f t="shared" si="10"/>
        <v>380</v>
      </c>
      <c r="B391" s="41">
        <v>42480</v>
      </c>
      <c r="C391" s="42" t="s">
        <v>350</v>
      </c>
      <c r="D391" s="42" t="s">
        <v>12</v>
      </c>
      <c r="E391" s="48" t="s">
        <v>650</v>
      </c>
      <c r="F391" s="44" t="s">
        <v>651</v>
      </c>
      <c r="G391" s="44" t="s">
        <v>15</v>
      </c>
      <c r="H391" s="50">
        <v>19</v>
      </c>
      <c r="I391" s="45">
        <v>579</v>
      </c>
      <c r="J391" s="45">
        <f t="shared" si="11"/>
        <v>11001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73">
        <f t="shared" si="10"/>
        <v>381</v>
      </c>
      <c r="B392" s="41">
        <v>42480</v>
      </c>
      <c r="C392" s="42" t="s">
        <v>350</v>
      </c>
      <c r="D392" s="42" t="s">
        <v>12</v>
      </c>
      <c r="E392" s="48" t="s">
        <v>652</v>
      </c>
      <c r="F392" s="44" t="s">
        <v>653</v>
      </c>
      <c r="G392" s="44" t="s">
        <v>15</v>
      </c>
      <c r="H392" s="50">
        <v>18</v>
      </c>
      <c r="I392" s="45">
        <v>3869.02</v>
      </c>
      <c r="J392" s="45">
        <f t="shared" si="11"/>
        <v>69642.36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73">
        <f t="shared" si="10"/>
        <v>382</v>
      </c>
      <c r="B393" s="41">
        <v>42480</v>
      </c>
      <c r="C393" s="42" t="s">
        <v>350</v>
      </c>
      <c r="D393" s="42" t="s">
        <v>12</v>
      </c>
      <c r="E393" s="48" t="s">
        <v>654</v>
      </c>
      <c r="F393" s="44" t="s">
        <v>655</v>
      </c>
      <c r="G393" s="44" t="s">
        <v>15</v>
      </c>
      <c r="H393" s="50">
        <v>16</v>
      </c>
      <c r="I393" s="45">
        <v>3387.9</v>
      </c>
      <c r="J393" s="45">
        <f t="shared" si="11"/>
        <v>54206.4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73">
        <f t="shared" si="10"/>
        <v>383</v>
      </c>
      <c r="B394" s="41">
        <v>42480</v>
      </c>
      <c r="C394" s="42" t="s">
        <v>350</v>
      </c>
      <c r="D394" s="42" t="s">
        <v>12</v>
      </c>
      <c r="E394" s="48" t="s">
        <v>656</v>
      </c>
      <c r="F394" s="44" t="s">
        <v>657</v>
      </c>
      <c r="G394" s="44" t="s">
        <v>15</v>
      </c>
      <c r="H394" s="50">
        <v>18</v>
      </c>
      <c r="I394" s="45">
        <v>3387.9</v>
      </c>
      <c r="J394" s="45">
        <f t="shared" si="11"/>
        <v>60982.200000000004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73">
        <f t="shared" si="10"/>
        <v>384</v>
      </c>
      <c r="B395" s="41">
        <v>43214</v>
      </c>
      <c r="C395" s="42" t="s">
        <v>350</v>
      </c>
      <c r="D395" s="42" t="s">
        <v>12</v>
      </c>
      <c r="E395" s="48" t="s">
        <v>658</v>
      </c>
      <c r="F395" s="44" t="s">
        <v>659</v>
      </c>
      <c r="G395" s="44" t="s">
        <v>15</v>
      </c>
      <c r="H395" s="50">
        <v>18</v>
      </c>
      <c r="I395" s="45">
        <v>3387.9</v>
      </c>
      <c r="J395" s="45">
        <f t="shared" si="11"/>
        <v>60982.200000000004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73">
        <f t="shared" si="10"/>
        <v>385</v>
      </c>
      <c r="B396" s="41">
        <v>42480</v>
      </c>
      <c r="C396" s="42" t="s">
        <v>350</v>
      </c>
      <c r="D396" s="42" t="s">
        <v>12</v>
      </c>
      <c r="E396" s="48" t="s">
        <v>660</v>
      </c>
      <c r="F396" s="44" t="s">
        <v>661</v>
      </c>
      <c r="G396" s="44" t="s">
        <v>15</v>
      </c>
      <c r="H396" s="50">
        <v>46</v>
      </c>
      <c r="I396" s="45">
        <v>945</v>
      </c>
      <c r="J396" s="45">
        <f t="shared" si="11"/>
        <v>43470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73">
        <f t="shared" si="10"/>
        <v>386</v>
      </c>
      <c r="B397" s="41">
        <v>42480</v>
      </c>
      <c r="C397" s="42" t="s">
        <v>350</v>
      </c>
      <c r="D397" s="42" t="s">
        <v>12</v>
      </c>
      <c r="E397" s="48" t="s">
        <v>662</v>
      </c>
      <c r="F397" s="44" t="s">
        <v>663</v>
      </c>
      <c r="G397" s="44" t="s">
        <v>15</v>
      </c>
      <c r="H397" s="50">
        <v>3</v>
      </c>
      <c r="I397" s="45">
        <v>2740</v>
      </c>
      <c r="J397" s="45">
        <f t="shared" si="11"/>
        <v>8220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73">
        <f aca="true" t="shared" si="12" ref="A398:A461">A397+1</f>
        <v>387</v>
      </c>
      <c r="B398" s="41">
        <v>42480</v>
      </c>
      <c r="C398" s="42" t="s">
        <v>350</v>
      </c>
      <c r="D398" s="42" t="s">
        <v>12</v>
      </c>
      <c r="E398" s="48" t="s">
        <v>664</v>
      </c>
      <c r="F398" s="44" t="s">
        <v>665</v>
      </c>
      <c r="G398" s="44" t="s">
        <v>15</v>
      </c>
      <c r="H398" s="50">
        <v>1</v>
      </c>
      <c r="I398" s="45">
        <v>12923.01</v>
      </c>
      <c r="J398" s="45">
        <f t="shared" si="11"/>
        <v>12923.01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73">
        <f t="shared" si="12"/>
        <v>388</v>
      </c>
      <c r="B399" s="41">
        <v>42480</v>
      </c>
      <c r="C399" s="42" t="s">
        <v>350</v>
      </c>
      <c r="D399" s="42" t="s">
        <v>12</v>
      </c>
      <c r="E399" s="48" t="s">
        <v>666</v>
      </c>
      <c r="F399" s="44" t="s">
        <v>667</v>
      </c>
      <c r="G399" s="44" t="s">
        <v>15</v>
      </c>
      <c r="H399" s="50">
        <v>4</v>
      </c>
      <c r="I399" s="45">
        <v>466.1</v>
      </c>
      <c r="J399" s="45">
        <f t="shared" si="11"/>
        <v>1864.4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73">
        <f t="shared" si="12"/>
        <v>389</v>
      </c>
      <c r="B400" s="41">
        <v>42480</v>
      </c>
      <c r="C400" s="42" t="s">
        <v>350</v>
      </c>
      <c r="D400" s="42" t="s">
        <v>12</v>
      </c>
      <c r="E400" s="48" t="s">
        <v>668</v>
      </c>
      <c r="F400" s="44" t="s">
        <v>669</v>
      </c>
      <c r="G400" s="44" t="s">
        <v>15</v>
      </c>
      <c r="H400" s="50">
        <v>9</v>
      </c>
      <c r="I400" s="45">
        <v>950</v>
      </c>
      <c r="J400" s="45">
        <f t="shared" si="11"/>
        <v>8550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73">
        <f t="shared" si="12"/>
        <v>390</v>
      </c>
      <c r="B401" s="41">
        <v>43739</v>
      </c>
      <c r="C401" s="42" t="s">
        <v>350</v>
      </c>
      <c r="D401" s="42" t="s">
        <v>12</v>
      </c>
      <c r="E401" s="48" t="s">
        <v>670</v>
      </c>
      <c r="F401" s="44" t="s">
        <v>671</v>
      </c>
      <c r="G401" s="44" t="s">
        <v>15</v>
      </c>
      <c r="H401" s="50">
        <v>3</v>
      </c>
      <c r="I401" s="45">
        <v>2918.95</v>
      </c>
      <c r="J401" s="45">
        <f t="shared" si="11"/>
        <v>8756.849999999999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73">
        <f t="shared" si="12"/>
        <v>391</v>
      </c>
      <c r="B402" s="41">
        <v>42480</v>
      </c>
      <c r="C402" s="42" t="s">
        <v>350</v>
      </c>
      <c r="D402" s="42" t="s">
        <v>12</v>
      </c>
      <c r="E402" s="48" t="s">
        <v>672</v>
      </c>
      <c r="F402" s="44" t="s">
        <v>673</v>
      </c>
      <c r="G402" s="44" t="s">
        <v>15</v>
      </c>
      <c r="H402" s="50">
        <v>56</v>
      </c>
      <c r="I402" s="45">
        <v>2189.98</v>
      </c>
      <c r="J402" s="45">
        <f t="shared" si="11"/>
        <v>122638.88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73">
        <f t="shared" si="12"/>
        <v>392</v>
      </c>
      <c r="B403" s="41">
        <v>44456</v>
      </c>
      <c r="C403" s="42" t="s">
        <v>350</v>
      </c>
      <c r="D403" s="42" t="s">
        <v>12</v>
      </c>
      <c r="E403" s="48" t="s">
        <v>1013</v>
      </c>
      <c r="F403" s="59" t="s">
        <v>1014</v>
      </c>
      <c r="G403" s="44" t="s">
        <v>15</v>
      </c>
      <c r="H403" s="58">
        <v>2</v>
      </c>
      <c r="I403" s="71">
        <v>4459.16</v>
      </c>
      <c r="J403" s="45">
        <f>H403*I403</f>
        <v>8918.32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73">
        <f t="shared" si="12"/>
        <v>393</v>
      </c>
      <c r="B404" s="41">
        <v>44174</v>
      </c>
      <c r="C404" s="42" t="s">
        <v>350</v>
      </c>
      <c r="D404" s="42" t="s">
        <v>12</v>
      </c>
      <c r="E404" s="48" t="s">
        <v>987</v>
      </c>
      <c r="F404" s="59" t="s">
        <v>984</v>
      </c>
      <c r="G404" s="44" t="s">
        <v>15</v>
      </c>
      <c r="H404" s="58">
        <v>16</v>
      </c>
      <c r="I404" s="71">
        <v>4678.56</v>
      </c>
      <c r="J404" s="45">
        <f t="shared" si="11"/>
        <v>74856.96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73">
        <f t="shared" si="12"/>
        <v>394</v>
      </c>
      <c r="B405" s="41">
        <v>44174</v>
      </c>
      <c r="C405" s="42" t="s">
        <v>350</v>
      </c>
      <c r="D405" s="42" t="s">
        <v>12</v>
      </c>
      <c r="E405" s="48" t="s">
        <v>988</v>
      </c>
      <c r="F405" s="59" t="s">
        <v>985</v>
      </c>
      <c r="G405" s="44" t="s">
        <v>15</v>
      </c>
      <c r="H405" s="58">
        <v>14</v>
      </c>
      <c r="I405" s="71">
        <v>4817.17</v>
      </c>
      <c r="J405" s="45">
        <f t="shared" si="11"/>
        <v>67440.38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73">
        <f t="shared" si="12"/>
        <v>395</v>
      </c>
      <c r="B406" s="41">
        <v>44174</v>
      </c>
      <c r="C406" s="42" t="s">
        <v>350</v>
      </c>
      <c r="D406" s="42" t="s">
        <v>12</v>
      </c>
      <c r="E406" s="48" t="s">
        <v>989</v>
      </c>
      <c r="F406" s="59" t="s">
        <v>986</v>
      </c>
      <c r="G406" s="44" t="s">
        <v>15</v>
      </c>
      <c r="H406" s="58">
        <v>14</v>
      </c>
      <c r="I406" s="71">
        <v>4817.17</v>
      </c>
      <c r="J406" s="45">
        <f aca="true" t="shared" si="13" ref="J406:J476">H406*I406</f>
        <v>67440.38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>
      <c r="A407" s="73">
        <f t="shared" si="12"/>
        <v>396</v>
      </c>
      <c r="B407" s="41">
        <v>43739</v>
      </c>
      <c r="C407" s="42" t="s">
        <v>350</v>
      </c>
      <c r="D407" s="42" t="s">
        <v>12</v>
      </c>
      <c r="E407" s="48" t="s">
        <v>674</v>
      </c>
      <c r="F407" s="44" t="s">
        <v>675</v>
      </c>
      <c r="G407" s="44" t="s">
        <v>15</v>
      </c>
      <c r="H407" s="50">
        <v>8</v>
      </c>
      <c r="I407" s="45">
        <v>3176.01</v>
      </c>
      <c r="J407" s="45">
        <f t="shared" si="13"/>
        <v>25408.08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>
      <c r="A408" s="73">
        <f t="shared" si="12"/>
        <v>397</v>
      </c>
      <c r="B408" s="41">
        <v>44456</v>
      </c>
      <c r="C408" s="42" t="s">
        <v>350</v>
      </c>
      <c r="D408" s="42" t="s">
        <v>12</v>
      </c>
      <c r="E408" s="48" t="s">
        <v>1009</v>
      </c>
      <c r="F408" s="44" t="s">
        <v>1011</v>
      </c>
      <c r="G408" s="44" t="s">
        <v>15</v>
      </c>
      <c r="H408" s="50">
        <v>5</v>
      </c>
      <c r="I408" s="45">
        <v>4763.22</v>
      </c>
      <c r="J408" s="45">
        <f>H408*I408</f>
        <v>23816.100000000002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>
      <c r="A409" s="73">
        <f t="shared" si="12"/>
        <v>398</v>
      </c>
      <c r="B409" s="41">
        <v>44456</v>
      </c>
      <c r="C409" s="42" t="s">
        <v>350</v>
      </c>
      <c r="D409" s="42" t="s">
        <v>12</v>
      </c>
      <c r="E409" s="48" t="s">
        <v>1010</v>
      </c>
      <c r="F409" s="59" t="s">
        <v>1012</v>
      </c>
      <c r="G409" s="44" t="s">
        <v>15</v>
      </c>
      <c r="H409" s="58">
        <v>8</v>
      </c>
      <c r="I409" s="71">
        <v>4763.22</v>
      </c>
      <c r="J409" s="45">
        <f>H409*I409</f>
        <v>38105.76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>
      <c r="A410" s="73">
        <f t="shared" si="12"/>
        <v>399</v>
      </c>
      <c r="B410" s="41">
        <v>43566</v>
      </c>
      <c r="C410" s="42" t="s">
        <v>350</v>
      </c>
      <c r="D410" s="42" t="s">
        <v>12</v>
      </c>
      <c r="E410" s="48" t="s">
        <v>676</v>
      </c>
      <c r="F410" s="44" t="s">
        <v>677</v>
      </c>
      <c r="G410" s="44" t="s">
        <v>15</v>
      </c>
      <c r="H410" s="50">
        <v>46</v>
      </c>
      <c r="I410" s="45">
        <v>5241.31</v>
      </c>
      <c r="J410" s="45">
        <f t="shared" si="13"/>
        <v>241100.26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>
      <c r="A411" s="73">
        <f t="shared" si="12"/>
        <v>400</v>
      </c>
      <c r="B411" s="41">
        <v>43445</v>
      </c>
      <c r="C411" s="42" t="s">
        <v>350</v>
      </c>
      <c r="D411" s="42" t="s">
        <v>12</v>
      </c>
      <c r="E411" s="48" t="s">
        <v>678</v>
      </c>
      <c r="F411" s="44" t="s">
        <v>679</v>
      </c>
      <c r="G411" s="44" t="s">
        <v>15</v>
      </c>
      <c r="H411" s="50">
        <v>9</v>
      </c>
      <c r="I411" s="45">
        <v>3124.64</v>
      </c>
      <c r="J411" s="45">
        <f t="shared" si="13"/>
        <v>28121.76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>
      <c r="A412" s="73">
        <f t="shared" si="12"/>
        <v>401</v>
      </c>
      <c r="B412" s="41">
        <v>43826</v>
      </c>
      <c r="C412" s="42" t="s">
        <v>350</v>
      </c>
      <c r="D412" s="42" t="s">
        <v>12</v>
      </c>
      <c r="E412" s="48" t="s">
        <v>680</v>
      </c>
      <c r="F412" s="44" t="s">
        <v>681</v>
      </c>
      <c r="G412" s="44" t="s">
        <v>15</v>
      </c>
      <c r="H412" s="50">
        <v>3</v>
      </c>
      <c r="I412" s="45">
        <v>3124.64</v>
      </c>
      <c r="J412" s="45">
        <f t="shared" si="13"/>
        <v>9373.92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5">
      <c r="A413" s="73">
        <f t="shared" si="12"/>
        <v>402</v>
      </c>
      <c r="B413" s="41">
        <v>44216</v>
      </c>
      <c r="C413" s="42" t="s">
        <v>350</v>
      </c>
      <c r="D413" s="42" t="s">
        <v>12</v>
      </c>
      <c r="E413" s="48" t="s">
        <v>682</v>
      </c>
      <c r="F413" s="44" t="s">
        <v>683</v>
      </c>
      <c r="G413" s="44" t="s">
        <v>15</v>
      </c>
      <c r="H413" s="50">
        <v>3</v>
      </c>
      <c r="I413" s="90">
        <v>334.91</v>
      </c>
      <c r="J413" s="45">
        <f t="shared" si="13"/>
        <v>1004.73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5">
      <c r="A414" s="73">
        <f t="shared" si="12"/>
        <v>403</v>
      </c>
      <c r="B414" s="41">
        <v>44216</v>
      </c>
      <c r="C414" s="42" t="s">
        <v>350</v>
      </c>
      <c r="D414" s="42" t="s">
        <v>12</v>
      </c>
      <c r="E414" s="48" t="s">
        <v>684</v>
      </c>
      <c r="F414" s="44" t="s">
        <v>685</v>
      </c>
      <c r="G414" s="44" t="s">
        <v>15</v>
      </c>
      <c r="H414" s="50">
        <v>4</v>
      </c>
      <c r="I414" s="90">
        <v>4264.22</v>
      </c>
      <c r="J414" s="45">
        <f t="shared" si="13"/>
        <v>17056.88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73">
        <f t="shared" si="12"/>
        <v>404</v>
      </c>
      <c r="B415" s="41">
        <v>44456</v>
      </c>
      <c r="C415" s="42" t="s">
        <v>350</v>
      </c>
      <c r="D415" s="42" t="s">
        <v>12</v>
      </c>
      <c r="E415" s="48" t="s">
        <v>1015</v>
      </c>
      <c r="F415" s="44" t="s">
        <v>1016</v>
      </c>
      <c r="G415" s="44" t="s">
        <v>15</v>
      </c>
      <c r="H415" s="50">
        <v>23</v>
      </c>
      <c r="I415" s="45">
        <v>9579.48</v>
      </c>
      <c r="J415" s="45">
        <f>H415*I415</f>
        <v>220328.03999999998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73">
        <f t="shared" si="12"/>
        <v>405</v>
      </c>
      <c r="B416" s="41">
        <v>44456</v>
      </c>
      <c r="C416" s="42" t="s">
        <v>350</v>
      </c>
      <c r="D416" s="42" t="s">
        <v>12</v>
      </c>
      <c r="E416" s="48" t="s">
        <v>1020</v>
      </c>
      <c r="F416" s="44" t="s">
        <v>1017</v>
      </c>
      <c r="G416" s="44" t="s">
        <v>15</v>
      </c>
      <c r="H416" s="50">
        <v>16</v>
      </c>
      <c r="I416" s="45">
        <v>14858.52</v>
      </c>
      <c r="J416" s="45">
        <f>H416*I416</f>
        <v>237736.32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>
      <c r="A417" s="73">
        <f t="shared" si="12"/>
        <v>406</v>
      </c>
      <c r="B417" s="41">
        <v>44456</v>
      </c>
      <c r="C417" s="42" t="s">
        <v>350</v>
      </c>
      <c r="D417" s="42" t="s">
        <v>12</v>
      </c>
      <c r="E417" s="48" t="s">
        <v>1021</v>
      </c>
      <c r="F417" s="44" t="s">
        <v>1018</v>
      </c>
      <c r="G417" s="44" t="s">
        <v>15</v>
      </c>
      <c r="H417" s="50">
        <v>16</v>
      </c>
      <c r="I417" s="45">
        <v>14858.52</v>
      </c>
      <c r="J417" s="45">
        <f>H417*I417</f>
        <v>237736.32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>
      <c r="A418" s="73">
        <f t="shared" si="12"/>
        <v>407</v>
      </c>
      <c r="B418" s="41">
        <v>44456</v>
      </c>
      <c r="C418" s="42" t="s">
        <v>350</v>
      </c>
      <c r="D418" s="42" t="s">
        <v>12</v>
      </c>
      <c r="E418" s="48" t="s">
        <v>1022</v>
      </c>
      <c r="F418" s="44" t="s">
        <v>1019</v>
      </c>
      <c r="G418" s="44" t="s">
        <v>15</v>
      </c>
      <c r="H418" s="50">
        <v>16</v>
      </c>
      <c r="I418" s="45">
        <v>14858.52</v>
      </c>
      <c r="J418" s="45">
        <f>H418*I418</f>
        <v>237736.32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>
      <c r="A419" s="73">
        <f t="shared" si="12"/>
        <v>408</v>
      </c>
      <c r="B419" s="41">
        <v>43739</v>
      </c>
      <c r="C419" s="42" t="s">
        <v>350</v>
      </c>
      <c r="D419" s="42" t="s">
        <v>12</v>
      </c>
      <c r="E419" s="48" t="s">
        <v>688</v>
      </c>
      <c r="F419" s="44" t="s">
        <v>689</v>
      </c>
      <c r="G419" s="44" t="s">
        <v>15</v>
      </c>
      <c r="H419" s="50">
        <v>6</v>
      </c>
      <c r="I419" s="45">
        <v>5288.59</v>
      </c>
      <c r="J419" s="45">
        <f t="shared" si="13"/>
        <v>31731.54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>
      <c r="A420" s="73">
        <f t="shared" si="12"/>
        <v>409</v>
      </c>
      <c r="B420" s="41">
        <v>43739</v>
      </c>
      <c r="C420" s="42" t="s">
        <v>350</v>
      </c>
      <c r="D420" s="42" t="s">
        <v>12</v>
      </c>
      <c r="E420" s="48" t="s">
        <v>694</v>
      </c>
      <c r="F420" s="44" t="s">
        <v>695</v>
      </c>
      <c r="G420" s="44" t="s">
        <v>15</v>
      </c>
      <c r="H420" s="50">
        <v>5</v>
      </c>
      <c r="I420" s="45">
        <v>7070.98</v>
      </c>
      <c r="J420" s="45">
        <f t="shared" si="13"/>
        <v>35354.899999999994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>
      <c r="A421" s="73">
        <f t="shared" si="12"/>
        <v>410</v>
      </c>
      <c r="B421" s="41">
        <v>43739</v>
      </c>
      <c r="C421" s="42" t="s">
        <v>350</v>
      </c>
      <c r="D421" s="42" t="s">
        <v>12</v>
      </c>
      <c r="E421" s="48" t="s">
        <v>696</v>
      </c>
      <c r="F421" s="44" t="s">
        <v>697</v>
      </c>
      <c r="G421" s="44" t="s">
        <v>15</v>
      </c>
      <c r="H421" s="50">
        <v>6</v>
      </c>
      <c r="I421" s="45">
        <v>7070.98</v>
      </c>
      <c r="J421" s="45">
        <f t="shared" si="13"/>
        <v>42425.88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>
      <c r="A422" s="73">
        <f t="shared" si="12"/>
        <v>411</v>
      </c>
      <c r="B422" s="41">
        <v>43739</v>
      </c>
      <c r="C422" s="42" t="s">
        <v>350</v>
      </c>
      <c r="D422" s="42" t="s">
        <v>12</v>
      </c>
      <c r="E422" s="48" t="s">
        <v>698</v>
      </c>
      <c r="F422" s="44" t="s">
        <v>699</v>
      </c>
      <c r="G422" s="44" t="s">
        <v>15</v>
      </c>
      <c r="H422" s="50">
        <v>5</v>
      </c>
      <c r="I422" s="45">
        <v>7070.98</v>
      </c>
      <c r="J422" s="45">
        <f t="shared" si="13"/>
        <v>35354.899999999994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73">
        <f t="shared" si="12"/>
        <v>412</v>
      </c>
      <c r="B423" s="41">
        <v>44456</v>
      </c>
      <c r="C423" s="42" t="s">
        <v>350</v>
      </c>
      <c r="D423" s="42" t="s">
        <v>12</v>
      </c>
      <c r="E423" s="48" t="s">
        <v>1023</v>
      </c>
      <c r="F423" s="44" t="s">
        <v>1024</v>
      </c>
      <c r="G423" s="44" t="s">
        <v>15</v>
      </c>
      <c r="H423" s="50">
        <v>20</v>
      </c>
      <c r="I423" s="45">
        <v>8345.1</v>
      </c>
      <c r="J423" s="45">
        <f>H423*I423</f>
        <v>166902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73">
        <f t="shared" si="12"/>
        <v>413</v>
      </c>
      <c r="B424" s="41">
        <v>43826</v>
      </c>
      <c r="C424" s="42" t="s">
        <v>350</v>
      </c>
      <c r="D424" s="42" t="s">
        <v>12</v>
      </c>
      <c r="E424" s="48" t="s">
        <v>686</v>
      </c>
      <c r="F424" s="44" t="s">
        <v>687</v>
      </c>
      <c r="G424" s="44" t="s">
        <v>15</v>
      </c>
      <c r="H424" s="50">
        <v>3</v>
      </c>
      <c r="I424" s="45">
        <v>3472.38</v>
      </c>
      <c r="J424" s="45">
        <f t="shared" si="13"/>
        <v>10417.14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73">
        <f t="shared" si="12"/>
        <v>414</v>
      </c>
      <c r="B425" s="41">
        <v>44456</v>
      </c>
      <c r="C425" s="42" t="s">
        <v>350</v>
      </c>
      <c r="D425" s="42" t="s">
        <v>12</v>
      </c>
      <c r="E425" s="48" t="s">
        <v>999</v>
      </c>
      <c r="F425" s="44" t="s">
        <v>1000</v>
      </c>
      <c r="G425" s="44" t="s">
        <v>15</v>
      </c>
      <c r="H425" s="50">
        <v>6</v>
      </c>
      <c r="I425" s="45">
        <v>3804.35</v>
      </c>
      <c r="J425" s="45">
        <f t="shared" si="13"/>
        <v>22826.1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73">
        <f t="shared" si="12"/>
        <v>415</v>
      </c>
      <c r="B426" s="41">
        <v>44456</v>
      </c>
      <c r="C426" s="42" t="s">
        <v>350</v>
      </c>
      <c r="D426" s="42" t="s">
        <v>12</v>
      </c>
      <c r="E426" s="48" t="s">
        <v>1001</v>
      </c>
      <c r="F426" s="44" t="s">
        <v>1002</v>
      </c>
      <c r="G426" s="44" t="s">
        <v>15</v>
      </c>
      <c r="H426" s="50">
        <v>1</v>
      </c>
      <c r="I426" s="45">
        <v>3995.25</v>
      </c>
      <c r="J426" s="45">
        <f t="shared" si="13"/>
        <v>3995.25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73">
        <f t="shared" si="12"/>
        <v>416</v>
      </c>
      <c r="B427" s="41">
        <v>43739</v>
      </c>
      <c r="C427" s="42" t="s">
        <v>350</v>
      </c>
      <c r="D427" s="42" t="s">
        <v>12</v>
      </c>
      <c r="E427" s="48" t="s">
        <v>700</v>
      </c>
      <c r="F427" s="44" t="s">
        <v>701</v>
      </c>
      <c r="G427" s="44" t="s">
        <v>15</v>
      </c>
      <c r="H427" s="50">
        <v>9</v>
      </c>
      <c r="I427" s="45">
        <v>7263.45</v>
      </c>
      <c r="J427" s="45">
        <f t="shared" si="13"/>
        <v>65371.049999999996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73">
        <f t="shared" si="12"/>
        <v>417</v>
      </c>
      <c r="B428" s="41">
        <v>44216</v>
      </c>
      <c r="C428" s="42" t="s">
        <v>350</v>
      </c>
      <c r="D428" s="42" t="s">
        <v>12</v>
      </c>
      <c r="E428" s="48" t="s">
        <v>702</v>
      </c>
      <c r="F428" s="44" t="s">
        <v>703</v>
      </c>
      <c r="G428" s="44" t="s">
        <v>15</v>
      </c>
      <c r="H428" s="50">
        <v>9</v>
      </c>
      <c r="I428" s="45">
        <v>4742</v>
      </c>
      <c r="J428" s="45">
        <f t="shared" si="13"/>
        <v>42678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73">
        <f t="shared" si="12"/>
        <v>418</v>
      </c>
      <c r="B429" s="41">
        <v>43739</v>
      </c>
      <c r="C429" s="42" t="s">
        <v>350</v>
      </c>
      <c r="D429" s="42" t="s">
        <v>12</v>
      </c>
      <c r="E429" s="48" t="s">
        <v>704</v>
      </c>
      <c r="F429" s="44" t="s">
        <v>705</v>
      </c>
      <c r="G429" s="44" t="s">
        <v>15</v>
      </c>
      <c r="H429" s="50">
        <v>8</v>
      </c>
      <c r="I429" s="45">
        <v>4742.03</v>
      </c>
      <c r="J429" s="45">
        <f t="shared" si="13"/>
        <v>37936.24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73">
        <f t="shared" si="12"/>
        <v>419</v>
      </c>
      <c r="B430" s="41">
        <v>44216</v>
      </c>
      <c r="C430" s="42" t="s">
        <v>350</v>
      </c>
      <c r="D430" s="42" t="s">
        <v>12</v>
      </c>
      <c r="E430" s="48" t="s">
        <v>693</v>
      </c>
      <c r="F430" s="44" t="s">
        <v>708</v>
      </c>
      <c r="G430" s="44" t="s">
        <v>15</v>
      </c>
      <c r="H430" s="50">
        <v>4</v>
      </c>
      <c r="I430" s="45">
        <v>10899.46</v>
      </c>
      <c r="J430" s="45">
        <f t="shared" si="13"/>
        <v>43597.84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73">
        <f t="shared" si="12"/>
        <v>420</v>
      </c>
      <c r="B431" s="41">
        <v>44216</v>
      </c>
      <c r="C431" s="42" t="s">
        <v>350</v>
      </c>
      <c r="D431" s="42" t="s">
        <v>12</v>
      </c>
      <c r="E431" s="48" t="s">
        <v>690</v>
      </c>
      <c r="F431" s="44" t="s">
        <v>709</v>
      </c>
      <c r="G431" s="44" t="s">
        <v>15</v>
      </c>
      <c r="H431" s="50">
        <v>7</v>
      </c>
      <c r="I431" s="45">
        <v>7481.32</v>
      </c>
      <c r="J431" s="45">
        <f t="shared" si="13"/>
        <v>52369.24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73">
        <f t="shared" si="12"/>
        <v>421</v>
      </c>
      <c r="B432" s="41">
        <v>44216</v>
      </c>
      <c r="C432" s="42" t="s">
        <v>350</v>
      </c>
      <c r="D432" s="42" t="s">
        <v>12</v>
      </c>
      <c r="E432" s="48" t="s">
        <v>691</v>
      </c>
      <c r="F432" s="44" t="s">
        <v>710</v>
      </c>
      <c r="G432" s="44" t="s">
        <v>15</v>
      </c>
      <c r="H432" s="50">
        <v>8</v>
      </c>
      <c r="I432" s="45">
        <v>7481.32</v>
      </c>
      <c r="J432" s="45">
        <f t="shared" si="13"/>
        <v>59850.56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73">
        <f t="shared" si="12"/>
        <v>422</v>
      </c>
      <c r="B433" s="41">
        <v>44216</v>
      </c>
      <c r="C433" s="42" t="s">
        <v>350</v>
      </c>
      <c r="D433" s="42" t="s">
        <v>12</v>
      </c>
      <c r="E433" s="48" t="s">
        <v>692</v>
      </c>
      <c r="F433" s="44" t="s">
        <v>711</v>
      </c>
      <c r="G433" s="44" t="s">
        <v>15</v>
      </c>
      <c r="H433" s="50">
        <v>8</v>
      </c>
      <c r="I433" s="45">
        <v>7481.32</v>
      </c>
      <c r="J433" s="45">
        <f t="shared" si="13"/>
        <v>59850.56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73">
        <f t="shared" si="12"/>
        <v>423</v>
      </c>
      <c r="B434" s="41">
        <v>43774</v>
      </c>
      <c r="C434" s="42" t="s">
        <v>350</v>
      </c>
      <c r="D434" s="42" t="s">
        <v>12</v>
      </c>
      <c r="E434" s="48" t="s">
        <v>712</v>
      </c>
      <c r="F434" s="44" t="s">
        <v>713</v>
      </c>
      <c r="G434" s="44" t="s">
        <v>15</v>
      </c>
      <c r="H434" s="50">
        <v>22</v>
      </c>
      <c r="I434" s="45">
        <v>3433.4</v>
      </c>
      <c r="J434" s="45">
        <f t="shared" si="13"/>
        <v>75534.8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s="47" customFormat="1" ht="12.75">
      <c r="A435" s="73">
        <f t="shared" si="12"/>
        <v>424</v>
      </c>
      <c r="B435" s="41">
        <v>44216</v>
      </c>
      <c r="C435" s="42" t="s">
        <v>350</v>
      </c>
      <c r="D435" s="42" t="s">
        <v>12</v>
      </c>
      <c r="E435" s="48" t="s">
        <v>714</v>
      </c>
      <c r="F435" s="44" t="s">
        <v>715</v>
      </c>
      <c r="G435" s="44" t="s">
        <v>15</v>
      </c>
      <c r="H435" s="50">
        <v>14</v>
      </c>
      <c r="I435" s="95">
        <v>13660.49</v>
      </c>
      <c r="J435" s="45">
        <f t="shared" si="13"/>
        <v>191246.86</v>
      </c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</row>
    <row r="436" spans="1:28" s="47" customFormat="1" ht="12.75">
      <c r="A436" s="73">
        <f t="shared" si="12"/>
        <v>425</v>
      </c>
      <c r="B436" s="41">
        <v>44456</v>
      </c>
      <c r="C436" s="42" t="s">
        <v>350</v>
      </c>
      <c r="D436" s="42" t="s">
        <v>12</v>
      </c>
      <c r="E436" s="48" t="s">
        <v>1027</v>
      </c>
      <c r="F436" s="44" t="s">
        <v>1028</v>
      </c>
      <c r="G436" s="44" t="s">
        <v>15</v>
      </c>
      <c r="H436" s="50">
        <v>4</v>
      </c>
      <c r="I436" s="95">
        <v>14252.66</v>
      </c>
      <c r="J436" s="45">
        <f>H436*I436</f>
        <v>57010.64</v>
      </c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</row>
    <row r="437" spans="1:28" s="47" customFormat="1" ht="12.75">
      <c r="A437" s="73">
        <f t="shared" si="12"/>
        <v>426</v>
      </c>
      <c r="B437" s="41">
        <v>44456</v>
      </c>
      <c r="C437" s="42" t="s">
        <v>350</v>
      </c>
      <c r="D437" s="42" t="s">
        <v>12</v>
      </c>
      <c r="E437" s="48" t="s">
        <v>706</v>
      </c>
      <c r="F437" s="44" t="s">
        <v>1025</v>
      </c>
      <c r="G437" s="44" t="s">
        <v>15</v>
      </c>
      <c r="H437" s="50">
        <v>2</v>
      </c>
      <c r="I437" s="95">
        <v>15148.15</v>
      </c>
      <c r="J437" s="45">
        <f>H437*I437</f>
        <v>30296.3</v>
      </c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</row>
    <row r="438" spans="1:28" s="47" customFormat="1" ht="12.75">
      <c r="A438" s="73">
        <f t="shared" si="12"/>
        <v>427</v>
      </c>
      <c r="B438" s="41">
        <v>44456</v>
      </c>
      <c r="C438" s="42" t="s">
        <v>350</v>
      </c>
      <c r="D438" s="42" t="s">
        <v>12</v>
      </c>
      <c r="E438" s="48" t="s">
        <v>707</v>
      </c>
      <c r="F438" s="44" t="s">
        <v>1026</v>
      </c>
      <c r="G438" s="44" t="s">
        <v>15</v>
      </c>
      <c r="H438" s="50">
        <v>4</v>
      </c>
      <c r="I438" s="95">
        <v>15148.15</v>
      </c>
      <c r="J438" s="45">
        <f>H438*I438</f>
        <v>60592.6</v>
      </c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</row>
    <row r="439" spans="1:28" ht="12.75">
      <c r="A439" s="73">
        <f t="shared" si="12"/>
        <v>428</v>
      </c>
      <c r="B439" s="41">
        <v>43643</v>
      </c>
      <c r="C439" s="42" t="s">
        <v>716</v>
      </c>
      <c r="D439" s="42" t="s">
        <v>717</v>
      </c>
      <c r="E439" s="48" t="s">
        <v>718</v>
      </c>
      <c r="F439" s="44" t="s">
        <v>719</v>
      </c>
      <c r="G439" s="44" t="s">
        <v>15</v>
      </c>
      <c r="H439" s="50">
        <v>84</v>
      </c>
      <c r="I439" s="45">
        <v>205.02</v>
      </c>
      <c r="J439" s="45">
        <f t="shared" si="13"/>
        <v>17221.68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26.25">
      <c r="A440" s="73">
        <f t="shared" si="12"/>
        <v>429</v>
      </c>
      <c r="B440" s="41">
        <v>43643</v>
      </c>
      <c r="C440" s="42" t="s">
        <v>716</v>
      </c>
      <c r="D440" s="42" t="s">
        <v>717</v>
      </c>
      <c r="E440" s="48" t="s">
        <v>720</v>
      </c>
      <c r="F440" s="44" t="s">
        <v>721</v>
      </c>
      <c r="G440" s="44" t="s">
        <v>15</v>
      </c>
      <c r="H440" s="50">
        <v>137</v>
      </c>
      <c r="I440" s="45">
        <v>170.1</v>
      </c>
      <c r="J440" s="45">
        <f t="shared" si="13"/>
        <v>23303.7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26.25">
      <c r="A441" s="73">
        <f t="shared" si="12"/>
        <v>430</v>
      </c>
      <c r="B441" s="41">
        <v>43643</v>
      </c>
      <c r="C441" s="42" t="s">
        <v>716</v>
      </c>
      <c r="D441" s="42" t="s">
        <v>717</v>
      </c>
      <c r="E441" s="48" t="s">
        <v>722</v>
      </c>
      <c r="F441" s="44" t="s">
        <v>723</v>
      </c>
      <c r="G441" s="44" t="s">
        <v>15</v>
      </c>
      <c r="H441" s="50">
        <v>201</v>
      </c>
      <c r="I441" s="45">
        <v>212.44</v>
      </c>
      <c r="J441" s="45">
        <f t="shared" si="13"/>
        <v>42700.44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73">
        <f t="shared" si="12"/>
        <v>431</v>
      </c>
      <c r="B442" s="41">
        <v>42480</v>
      </c>
      <c r="C442" s="42" t="s">
        <v>112</v>
      </c>
      <c r="D442" s="42" t="s">
        <v>12</v>
      </c>
      <c r="E442" s="48" t="s">
        <v>724</v>
      </c>
      <c r="F442" s="44" t="s">
        <v>725</v>
      </c>
      <c r="G442" s="44" t="s">
        <v>15</v>
      </c>
      <c r="H442" s="50">
        <v>24</v>
      </c>
      <c r="I442" s="45">
        <v>22</v>
      </c>
      <c r="J442" s="45">
        <f t="shared" si="13"/>
        <v>528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73">
        <f t="shared" si="12"/>
        <v>432</v>
      </c>
      <c r="B443" s="41">
        <v>43685</v>
      </c>
      <c r="C443" s="42" t="s">
        <v>112</v>
      </c>
      <c r="D443" s="42" t="s">
        <v>12</v>
      </c>
      <c r="E443" s="48" t="s">
        <v>726</v>
      </c>
      <c r="F443" s="44" t="s">
        <v>727</v>
      </c>
      <c r="G443" s="44" t="s">
        <v>15</v>
      </c>
      <c r="H443" s="50">
        <v>6</v>
      </c>
      <c r="I443" s="45">
        <v>18.37</v>
      </c>
      <c r="J443" s="45">
        <f t="shared" si="13"/>
        <v>110.22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73">
        <f t="shared" si="12"/>
        <v>433</v>
      </c>
      <c r="B444" s="41">
        <v>43685</v>
      </c>
      <c r="C444" s="42" t="s">
        <v>112</v>
      </c>
      <c r="D444" s="42" t="s">
        <v>12</v>
      </c>
      <c r="E444" s="48" t="s">
        <v>728</v>
      </c>
      <c r="F444" s="44" t="s">
        <v>729</v>
      </c>
      <c r="G444" s="44" t="s">
        <v>15</v>
      </c>
      <c r="H444" s="50">
        <v>113</v>
      </c>
      <c r="I444" s="45">
        <v>10.32</v>
      </c>
      <c r="J444" s="45">
        <f t="shared" si="13"/>
        <v>1166.16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73">
        <f t="shared" si="12"/>
        <v>434</v>
      </c>
      <c r="B445" s="41">
        <v>43685</v>
      </c>
      <c r="C445" s="42" t="s">
        <v>112</v>
      </c>
      <c r="D445" s="42" t="s">
        <v>12</v>
      </c>
      <c r="E445" s="48" t="s">
        <v>730</v>
      </c>
      <c r="F445" s="44" t="s">
        <v>731</v>
      </c>
      <c r="G445" s="44" t="s">
        <v>15</v>
      </c>
      <c r="H445" s="50">
        <v>102</v>
      </c>
      <c r="I445" s="45">
        <v>45.78</v>
      </c>
      <c r="J445" s="45">
        <f t="shared" si="13"/>
        <v>4669.56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>
      <c r="A446" s="73">
        <f t="shared" si="12"/>
        <v>435</v>
      </c>
      <c r="B446" s="41">
        <v>43685</v>
      </c>
      <c r="C446" s="42" t="s">
        <v>112</v>
      </c>
      <c r="D446" s="42" t="s">
        <v>12</v>
      </c>
      <c r="E446" s="48" t="s">
        <v>732</v>
      </c>
      <c r="F446" s="44" t="s">
        <v>733</v>
      </c>
      <c r="G446" s="44" t="s">
        <v>15</v>
      </c>
      <c r="H446" s="50">
        <v>122</v>
      </c>
      <c r="I446" s="45">
        <v>51.85</v>
      </c>
      <c r="J446" s="45">
        <f t="shared" si="13"/>
        <v>6325.7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>
      <c r="A447" s="73">
        <f t="shared" si="12"/>
        <v>436</v>
      </c>
      <c r="B447" s="41">
        <v>43685</v>
      </c>
      <c r="C447" s="42" t="s">
        <v>112</v>
      </c>
      <c r="D447" s="42" t="s">
        <v>12</v>
      </c>
      <c r="E447" s="48" t="s">
        <v>734</v>
      </c>
      <c r="F447" s="44" t="s">
        <v>735</v>
      </c>
      <c r="G447" s="44" t="s">
        <v>15</v>
      </c>
      <c r="H447" s="50">
        <v>28</v>
      </c>
      <c r="I447" s="45">
        <v>82.94</v>
      </c>
      <c r="J447" s="45">
        <f t="shared" si="13"/>
        <v>2322.3199999999997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>
      <c r="A448" s="73">
        <f t="shared" si="12"/>
        <v>437</v>
      </c>
      <c r="B448" s="41">
        <v>43685</v>
      </c>
      <c r="C448" s="42" t="s">
        <v>112</v>
      </c>
      <c r="D448" s="42" t="s">
        <v>12</v>
      </c>
      <c r="E448" s="48" t="s">
        <v>736</v>
      </c>
      <c r="F448" s="44" t="s">
        <v>737</v>
      </c>
      <c r="G448" s="44" t="s">
        <v>15</v>
      </c>
      <c r="H448" s="50">
        <v>36</v>
      </c>
      <c r="I448" s="45">
        <v>212.4</v>
      </c>
      <c r="J448" s="45">
        <f t="shared" si="13"/>
        <v>7646.400000000001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>
      <c r="A449" s="73">
        <f t="shared" si="12"/>
        <v>438</v>
      </c>
      <c r="B449" s="41">
        <v>43685</v>
      </c>
      <c r="C449" s="42" t="s">
        <v>112</v>
      </c>
      <c r="D449" s="42" t="s">
        <v>12</v>
      </c>
      <c r="E449" s="48" t="s">
        <v>738</v>
      </c>
      <c r="F449" s="44" t="s">
        <v>739</v>
      </c>
      <c r="G449" s="44" t="s">
        <v>15</v>
      </c>
      <c r="H449" s="50">
        <v>91</v>
      </c>
      <c r="I449" s="45">
        <v>129.8</v>
      </c>
      <c r="J449" s="45">
        <f t="shared" si="13"/>
        <v>11811.800000000001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>
      <c r="A450" s="73">
        <f t="shared" si="12"/>
        <v>439</v>
      </c>
      <c r="B450" s="41">
        <v>43685</v>
      </c>
      <c r="C450" s="42" t="s">
        <v>112</v>
      </c>
      <c r="D450" s="42" t="s">
        <v>12</v>
      </c>
      <c r="E450" s="48" t="s">
        <v>740</v>
      </c>
      <c r="F450" s="44" t="s">
        <v>741</v>
      </c>
      <c r="G450" s="44" t="s">
        <v>15</v>
      </c>
      <c r="H450" s="50">
        <v>39</v>
      </c>
      <c r="I450" s="45">
        <v>236</v>
      </c>
      <c r="J450" s="45">
        <f t="shared" si="13"/>
        <v>9204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>
      <c r="A451" s="73">
        <f t="shared" si="12"/>
        <v>440</v>
      </c>
      <c r="B451" s="41">
        <v>42480</v>
      </c>
      <c r="C451" s="42" t="s">
        <v>106</v>
      </c>
      <c r="D451" s="42" t="s">
        <v>12</v>
      </c>
      <c r="E451" s="48" t="s">
        <v>742</v>
      </c>
      <c r="F451" s="44" t="s">
        <v>743</v>
      </c>
      <c r="G451" s="44" t="s">
        <v>15</v>
      </c>
      <c r="H451" s="50">
        <v>35</v>
      </c>
      <c r="I451" s="45">
        <v>70.43</v>
      </c>
      <c r="J451" s="45">
        <f t="shared" si="13"/>
        <v>2465.05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>
      <c r="A452" s="73">
        <f t="shared" si="12"/>
        <v>441</v>
      </c>
      <c r="B452" s="41">
        <v>42480</v>
      </c>
      <c r="C452" s="42" t="s">
        <v>112</v>
      </c>
      <c r="D452" s="42" t="s">
        <v>12</v>
      </c>
      <c r="E452" s="48" t="s">
        <v>744</v>
      </c>
      <c r="F452" s="44" t="s">
        <v>745</v>
      </c>
      <c r="G452" s="44" t="s">
        <v>15</v>
      </c>
      <c r="H452" s="50">
        <v>2</v>
      </c>
      <c r="I452" s="45">
        <v>313.75</v>
      </c>
      <c r="J452" s="45">
        <f t="shared" si="13"/>
        <v>627.5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73">
        <f t="shared" si="12"/>
        <v>442</v>
      </c>
      <c r="B453" s="41">
        <v>43643</v>
      </c>
      <c r="C453" s="42" t="s">
        <v>207</v>
      </c>
      <c r="D453" s="42">
        <v>99</v>
      </c>
      <c r="E453" s="48" t="s">
        <v>747</v>
      </c>
      <c r="F453" s="44" t="s">
        <v>748</v>
      </c>
      <c r="G453" s="44" t="s">
        <v>15</v>
      </c>
      <c r="H453" s="50">
        <v>1</v>
      </c>
      <c r="I453" s="45">
        <v>755.7</v>
      </c>
      <c r="J453" s="45">
        <f t="shared" si="13"/>
        <v>755.7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73">
        <f t="shared" si="12"/>
        <v>443</v>
      </c>
      <c r="B454" s="41">
        <v>42480</v>
      </c>
      <c r="C454" s="42" t="s">
        <v>106</v>
      </c>
      <c r="D454" s="42" t="s">
        <v>12</v>
      </c>
      <c r="E454" s="48" t="s">
        <v>749</v>
      </c>
      <c r="F454" s="44" t="s">
        <v>750</v>
      </c>
      <c r="G454" s="44" t="s">
        <v>15</v>
      </c>
      <c r="H454" s="50">
        <v>12</v>
      </c>
      <c r="I454" s="45">
        <v>125</v>
      </c>
      <c r="J454" s="45">
        <f t="shared" si="13"/>
        <v>1500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>
      <c r="A455" s="73">
        <f t="shared" si="12"/>
        <v>444</v>
      </c>
      <c r="B455" s="41">
        <v>43360</v>
      </c>
      <c r="C455" s="42" t="s">
        <v>106</v>
      </c>
      <c r="D455" s="42" t="s">
        <v>12</v>
      </c>
      <c r="E455" s="48" t="s">
        <v>751</v>
      </c>
      <c r="F455" s="44" t="s">
        <v>752</v>
      </c>
      <c r="G455" s="44" t="s">
        <v>15</v>
      </c>
      <c r="H455" s="50">
        <v>28</v>
      </c>
      <c r="I455" s="45">
        <v>164.27</v>
      </c>
      <c r="J455" s="45">
        <f t="shared" si="13"/>
        <v>4599.56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>
      <c r="A456" s="73">
        <f t="shared" si="12"/>
        <v>445</v>
      </c>
      <c r="B456" s="41">
        <v>43360</v>
      </c>
      <c r="C456" s="42" t="s">
        <v>106</v>
      </c>
      <c r="D456" s="42" t="s">
        <v>12</v>
      </c>
      <c r="E456" s="48" t="s">
        <v>753</v>
      </c>
      <c r="F456" s="44" t="s">
        <v>754</v>
      </c>
      <c r="G456" s="44" t="s">
        <v>15</v>
      </c>
      <c r="H456" s="50">
        <v>8</v>
      </c>
      <c r="I456" s="45">
        <v>189.99</v>
      </c>
      <c r="J456" s="45">
        <f t="shared" si="13"/>
        <v>1519.92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>
      <c r="A457" s="73">
        <f t="shared" si="12"/>
        <v>446</v>
      </c>
      <c r="B457" s="41">
        <v>42480</v>
      </c>
      <c r="C457" s="42" t="s">
        <v>106</v>
      </c>
      <c r="D457" s="42" t="s">
        <v>12</v>
      </c>
      <c r="E457" s="48" t="s">
        <v>755</v>
      </c>
      <c r="F457" s="44" t="s">
        <v>756</v>
      </c>
      <c r="G457" s="44" t="s">
        <v>15</v>
      </c>
      <c r="H457" s="50">
        <v>22</v>
      </c>
      <c r="I457" s="45">
        <v>125</v>
      </c>
      <c r="J457" s="45">
        <f t="shared" si="13"/>
        <v>2750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>
      <c r="A458" s="73">
        <f t="shared" si="12"/>
        <v>447</v>
      </c>
      <c r="B458" s="41">
        <v>42480</v>
      </c>
      <c r="C458" s="42" t="s">
        <v>106</v>
      </c>
      <c r="D458" s="42" t="s">
        <v>12</v>
      </c>
      <c r="E458" s="48" t="s">
        <v>757</v>
      </c>
      <c r="F458" s="44" t="s">
        <v>758</v>
      </c>
      <c r="G458" s="44" t="s">
        <v>15</v>
      </c>
      <c r="H458" s="50">
        <v>22</v>
      </c>
      <c r="I458" s="45">
        <v>125</v>
      </c>
      <c r="J458" s="45">
        <f t="shared" si="13"/>
        <v>2750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>
      <c r="A459" s="73">
        <f t="shared" si="12"/>
        <v>448</v>
      </c>
      <c r="B459" s="41">
        <v>42480</v>
      </c>
      <c r="C459" s="42" t="s">
        <v>106</v>
      </c>
      <c r="D459" s="42" t="s">
        <v>12</v>
      </c>
      <c r="E459" s="48" t="s">
        <v>759</v>
      </c>
      <c r="F459" s="44" t="s">
        <v>760</v>
      </c>
      <c r="G459" s="44" t="s">
        <v>15</v>
      </c>
      <c r="H459" s="50">
        <v>14</v>
      </c>
      <c r="I459" s="45">
        <v>235.71</v>
      </c>
      <c r="J459" s="45">
        <f t="shared" si="13"/>
        <v>3299.94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>
      <c r="A460" s="73">
        <f t="shared" si="12"/>
        <v>449</v>
      </c>
      <c r="B460" s="41">
        <v>42480</v>
      </c>
      <c r="C460" s="42" t="s">
        <v>106</v>
      </c>
      <c r="D460" s="42" t="s">
        <v>12</v>
      </c>
      <c r="E460" s="48" t="s">
        <v>761</v>
      </c>
      <c r="F460" s="44" t="s">
        <v>762</v>
      </c>
      <c r="G460" s="44" t="s">
        <v>15</v>
      </c>
      <c r="H460" s="50">
        <v>19</v>
      </c>
      <c r="I460" s="45">
        <v>125</v>
      </c>
      <c r="J460" s="45">
        <f t="shared" si="13"/>
        <v>2375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73">
        <f t="shared" si="12"/>
        <v>450</v>
      </c>
      <c r="B461" s="41">
        <v>43685</v>
      </c>
      <c r="C461" s="42" t="s">
        <v>174</v>
      </c>
      <c r="D461" s="42" t="s">
        <v>12</v>
      </c>
      <c r="E461" s="48" t="s">
        <v>763</v>
      </c>
      <c r="F461" s="44" t="s">
        <v>764</v>
      </c>
      <c r="G461" s="44" t="s">
        <v>15</v>
      </c>
      <c r="H461" s="50">
        <v>4</v>
      </c>
      <c r="I461" s="45">
        <v>413</v>
      </c>
      <c r="J461" s="45">
        <f t="shared" si="13"/>
        <v>1652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73">
        <f aca="true" t="shared" si="14" ref="A462:A499">A461+1</f>
        <v>451</v>
      </c>
      <c r="B462" s="41">
        <v>43685</v>
      </c>
      <c r="C462" s="42" t="s">
        <v>174</v>
      </c>
      <c r="D462" s="42" t="s">
        <v>12</v>
      </c>
      <c r="E462" s="48" t="s">
        <v>765</v>
      </c>
      <c r="F462" s="44" t="s">
        <v>766</v>
      </c>
      <c r="G462" s="44" t="s">
        <v>15</v>
      </c>
      <c r="H462" s="50">
        <v>15</v>
      </c>
      <c r="I462" s="45">
        <v>442.5</v>
      </c>
      <c r="J462" s="45">
        <f t="shared" si="13"/>
        <v>6637.5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73">
        <f t="shared" si="14"/>
        <v>452</v>
      </c>
      <c r="B463" s="41">
        <v>43685</v>
      </c>
      <c r="C463" s="42" t="s">
        <v>174</v>
      </c>
      <c r="D463" s="42" t="s">
        <v>12</v>
      </c>
      <c r="E463" s="48" t="s">
        <v>767</v>
      </c>
      <c r="F463" s="44" t="s">
        <v>768</v>
      </c>
      <c r="G463" s="44" t="s">
        <v>15</v>
      </c>
      <c r="H463" s="50">
        <v>4</v>
      </c>
      <c r="I463" s="45">
        <v>291.4</v>
      </c>
      <c r="J463" s="45">
        <f t="shared" si="13"/>
        <v>1165.6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73">
        <f t="shared" si="14"/>
        <v>453</v>
      </c>
      <c r="B464" s="41">
        <v>43685</v>
      </c>
      <c r="C464" s="42" t="s">
        <v>174</v>
      </c>
      <c r="D464" s="42" t="s">
        <v>12</v>
      </c>
      <c r="E464" s="48" t="s">
        <v>769</v>
      </c>
      <c r="F464" s="44" t="s">
        <v>770</v>
      </c>
      <c r="G464" s="44" t="s">
        <v>15</v>
      </c>
      <c r="H464" s="50">
        <v>3</v>
      </c>
      <c r="I464" s="45">
        <v>389.4</v>
      </c>
      <c r="J464" s="45">
        <f t="shared" si="13"/>
        <v>1168.1999999999998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73">
        <f t="shared" si="14"/>
        <v>454</v>
      </c>
      <c r="B465" s="41">
        <v>43685</v>
      </c>
      <c r="C465" s="42" t="s">
        <v>174</v>
      </c>
      <c r="D465" s="42" t="s">
        <v>12</v>
      </c>
      <c r="E465" s="48" t="s">
        <v>771</v>
      </c>
      <c r="F465" s="44" t="s">
        <v>772</v>
      </c>
      <c r="G465" s="44" t="s">
        <v>15</v>
      </c>
      <c r="H465" s="50">
        <v>20</v>
      </c>
      <c r="I465" s="45">
        <v>236</v>
      </c>
      <c r="J465" s="45">
        <f t="shared" si="13"/>
        <v>4720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73">
        <f t="shared" si="14"/>
        <v>455</v>
      </c>
      <c r="B466" s="41">
        <v>43685</v>
      </c>
      <c r="C466" s="42" t="s">
        <v>174</v>
      </c>
      <c r="D466" s="42" t="s">
        <v>12</v>
      </c>
      <c r="E466" s="48" t="s">
        <v>773</v>
      </c>
      <c r="F466" s="44" t="s">
        <v>774</v>
      </c>
      <c r="G466" s="44" t="s">
        <v>15</v>
      </c>
      <c r="H466" s="50">
        <v>9</v>
      </c>
      <c r="I466" s="45">
        <v>271.4</v>
      </c>
      <c r="J466" s="45">
        <f t="shared" si="13"/>
        <v>2442.6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73">
        <f t="shared" si="14"/>
        <v>456</v>
      </c>
      <c r="B467" s="41">
        <v>43685</v>
      </c>
      <c r="C467" s="42" t="s">
        <v>174</v>
      </c>
      <c r="D467" s="42" t="s">
        <v>12</v>
      </c>
      <c r="E467" s="48" t="s">
        <v>866</v>
      </c>
      <c r="F467" s="44" t="s">
        <v>867</v>
      </c>
      <c r="G467" s="44" t="s">
        <v>15</v>
      </c>
      <c r="H467" s="50">
        <v>1</v>
      </c>
      <c r="I467" s="45">
        <v>472</v>
      </c>
      <c r="J467" s="45">
        <f t="shared" si="13"/>
        <v>472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73">
        <f t="shared" si="14"/>
        <v>457</v>
      </c>
      <c r="B468" s="41">
        <v>43685</v>
      </c>
      <c r="C468" s="42" t="s">
        <v>174</v>
      </c>
      <c r="D468" s="42" t="s">
        <v>12</v>
      </c>
      <c r="E468" s="48" t="s">
        <v>775</v>
      </c>
      <c r="F468" s="44" t="s">
        <v>776</v>
      </c>
      <c r="G468" s="44" t="s">
        <v>15</v>
      </c>
      <c r="H468" s="50">
        <v>8</v>
      </c>
      <c r="I468" s="45">
        <v>354</v>
      </c>
      <c r="J468" s="45">
        <f t="shared" si="13"/>
        <v>2832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73">
        <f t="shared" si="14"/>
        <v>458</v>
      </c>
      <c r="B469" s="41">
        <v>43685</v>
      </c>
      <c r="C469" s="42" t="s">
        <v>112</v>
      </c>
      <c r="D469" s="42" t="s">
        <v>12</v>
      </c>
      <c r="E469" s="48" t="s">
        <v>777</v>
      </c>
      <c r="F469" s="44" t="s">
        <v>778</v>
      </c>
      <c r="G469" s="44" t="s">
        <v>15</v>
      </c>
      <c r="H469" s="50">
        <v>190</v>
      </c>
      <c r="I469" s="45">
        <v>7.08</v>
      </c>
      <c r="J469" s="45">
        <f t="shared" si="13"/>
        <v>1345.2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73">
        <f t="shared" si="14"/>
        <v>459</v>
      </c>
      <c r="B470" s="41">
        <v>42480</v>
      </c>
      <c r="C470" s="42" t="s">
        <v>112</v>
      </c>
      <c r="D470" s="42" t="s">
        <v>12</v>
      </c>
      <c r="E470" s="48" t="s">
        <v>779</v>
      </c>
      <c r="F470" s="44" t="s">
        <v>780</v>
      </c>
      <c r="G470" s="44" t="s">
        <v>15</v>
      </c>
      <c r="H470" s="50">
        <v>103</v>
      </c>
      <c r="I470" s="45">
        <v>5</v>
      </c>
      <c r="J470" s="45">
        <f t="shared" si="13"/>
        <v>515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73">
        <f t="shared" si="14"/>
        <v>460</v>
      </c>
      <c r="B471" s="41">
        <v>42480</v>
      </c>
      <c r="C471" s="42" t="s">
        <v>112</v>
      </c>
      <c r="D471" s="42" t="s">
        <v>12</v>
      </c>
      <c r="E471" s="48" t="s">
        <v>781</v>
      </c>
      <c r="F471" s="44" t="s">
        <v>782</v>
      </c>
      <c r="G471" s="44" t="s">
        <v>15</v>
      </c>
      <c r="H471" s="50">
        <v>62</v>
      </c>
      <c r="I471" s="45">
        <v>5</v>
      </c>
      <c r="J471" s="45">
        <f t="shared" si="13"/>
        <v>310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>
      <c r="A472" s="73">
        <f t="shared" si="14"/>
        <v>461</v>
      </c>
      <c r="B472" s="41">
        <v>43006</v>
      </c>
      <c r="C472" s="42" t="s">
        <v>112</v>
      </c>
      <c r="D472" s="42" t="s">
        <v>12</v>
      </c>
      <c r="E472" s="48" t="s">
        <v>783</v>
      </c>
      <c r="F472" s="44" t="s">
        <v>784</v>
      </c>
      <c r="G472" s="44" t="s">
        <v>15</v>
      </c>
      <c r="H472" s="50">
        <v>94</v>
      </c>
      <c r="I472" s="45">
        <v>6.59</v>
      </c>
      <c r="J472" s="45">
        <f t="shared" si="13"/>
        <v>619.46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>
      <c r="A473" s="73">
        <f t="shared" si="14"/>
        <v>462</v>
      </c>
      <c r="B473" s="41">
        <v>43006</v>
      </c>
      <c r="C473" s="42" t="s">
        <v>112</v>
      </c>
      <c r="D473" s="42" t="s">
        <v>12</v>
      </c>
      <c r="E473" s="48" t="s">
        <v>785</v>
      </c>
      <c r="F473" s="44" t="s">
        <v>786</v>
      </c>
      <c r="G473" s="44" t="s">
        <v>15</v>
      </c>
      <c r="H473" s="50">
        <v>97</v>
      </c>
      <c r="I473" s="45">
        <v>6.41</v>
      </c>
      <c r="J473" s="45">
        <f t="shared" si="13"/>
        <v>621.77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>
      <c r="A474" s="73">
        <f t="shared" si="14"/>
        <v>463</v>
      </c>
      <c r="B474" s="41">
        <v>43006</v>
      </c>
      <c r="C474" s="42" t="s">
        <v>112</v>
      </c>
      <c r="D474" s="42" t="s">
        <v>12</v>
      </c>
      <c r="E474" s="48" t="s">
        <v>787</v>
      </c>
      <c r="F474" s="44" t="s">
        <v>788</v>
      </c>
      <c r="G474" s="44" t="s">
        <v>15</v>
      </c>
      <c r="H474" s="50">
        <v>79</v>
      </c>
      <c r="I474" s="45">
        <v>5</v>
      </c>
      <c r="J474" s="45">
        <f t="shared" si="13"/>
        <v>395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>
      <c r="A475" s="73">
        <f t="shared" si="14"/>
        <v>464</v>
      </c>
      <c r="B475" s="41">
        <v>43006</v>
      </c>
      <c r="C475" s="42" t="s">
        <v>112</v>
      </c>
      <c r="D475" s="42" t="s">
        <v>12</v>
      </c>
      <c r="E475" s="48" t="s">
        <v>789</v>
      </c>
      <c r="F475" s="44" t="s">
        <v>790</v>
      </c>
      <c r="G475" s="44" t="s">
        <v>15</v>
      </c>
      <c r="H475" s="50">
        <v>96</v>
      </c>
      <c r="I475" s="45">
        <v>6.42</v>
      </c>
      <c r="J475" s="45">
        <f t="shared" si="13"/>
        <v>616.3199999999999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>
      <c r="A476" s="73">
        <f t="shared" si="14"/>
        <v>465</v>
      </c>
      <c r="B476" s="41">
        <v>43685</v>
      </c>
      <c r="C476" s="42" t="s">
        <v>174</v>
      </c>
      <c r="D476" s="42" t="s">
        <v>12</v>
      </c>
      <c r="E476" s="48" t="s">
        <v>791</v>
      </c>
      <c r="F476" s="44" t="s">
        <v>792</v>
      </c>
      <c r="G476" s="44" t="s">
        <v>15</v>
      </c>
      <c r="H476" s="50">
        <v>20</v>
      </c>
      <c r="I476" s="45">
        <v>295</v>
      </c>
      <c r="J476" s="45">
        <f t="shared" si="13"/>
        <v>5900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>
      <c r="A477" s="73">
        <f t="shared" si="14"/>
        <v>466</v>
      </c>
      <c r="B477" s="41">
        <v>43360</v>
      </c>
      <c r="C477" s="42" t="s">
        <v>11</v>
      </c>
      <c r="D477" s="42" t="s">
        <v>12</v>
      </c>
      <c r="E477" s="48" t="s">
        <v>793</v>
      </c>
      <c r="F477" s="44" t="s">
        <v>794</v>
      </c>
      <c r="G477" s="44" t="s">
        <v>15</v>
      </c>
      <c r="H477" s="50">
        <v>98</v>
      </c>
      <c r="I477" s="45">
        <v>249.99</v>
      </c>
      <c r="J477" s="45">
        <f aca="true" t="shared" si="15" ref="J477:J499">H477*I477</f>
        <v>24499.02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>
      <c r="A478" s="73">
        <f t="shared" si="14"/>
        <v>467</v>
      </c>
      <c r="B478" s="41">
        <v>43360</v>
      </c>
      <c r="C478" s="42" t="s">
        <v>174</v>
      </c>
      <c r="D478" s="42" t="s">
        <v>12</v>
      </c>
      <c r="E478" s="48" t="s">
        <v>795</v>
      </c>
      <c r="F478" s="44" t="s">
        <v>796</v>
      </c>
      <c r="G478" s="44" t="s">
        <v>15</v>
      </c>
      <c r="H478" s="50">
        <v>199</v>
      </c>
      <c r="I478" s="45">
        <v>177</v>
      </c>
      <c r="J478" s="45">
        <f t="shared" si="15"/>
        <v>35223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>
      <c r="A479" s="73">
        <f t="shared" si="14"/>
        <v>468</v>
      </c>
      <c r="B479" s="41">
        <v>43360</v>
      </c>
      <c r="C479" s="42" t="s">
        <v>11</v>
      </c>
      <c r="D479" s="42" t="s">
        <v>12</v>
      </c>
      <c r="E479" s="48" t="s">
        <v>797</v>
      </c>
      <c r="F479" s="44" t="s">
        <v>798</v>
      </c>
      <c r="G479" s="44" t="s">
        <v>15</v>
      </c>
      <c r="H479" s="50">
        <v>35</v>
      </c>
      <c r="I479" s="45">
        <v>118</v>
      </c>
      <c r="J479" s="45">
        <f t="shared" si="15"/>
        <v>4130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>
      <c r="A480" s="73">
        <f t="shared" si="14"/>
        <v>469</v>
      </c>
      <c r="B480" s="41">
        <v>42480</v>
      </c>
      <c r="C480" s="42" t="s">
        <v>106</v>
      </c>
      <c r="D480" s="42" t="s">
        <v>12</v>
      </c>
      <c r="E480" s="48" t="s">
        <v>799</v>
      </c>
      <c r="F480" s="44" t="s">
        <v>800</v>
      </c>
      <c r="G480" s="44" t="s">
        <v>35</v>
      </c>
      <c r="H480" s="50">
        <v>5</v>
      </c>
      <c r="I480" s="45">
        <v>1830</v>
      </c>
      <c r="J480" s="45">
        <f t="shared" si="15"/>
        <v>9150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>
      <c r="A481" s="73">
        <f t="shared" si="14"/>
        <v>470</v>
      </c>
      <c r="B481" s="41">
        <v>42480</v>
      </c>
      <c r="C481" s="42" t="s">
        <v>106</v>
      </c>
      <c r="D481" s="42" t="s">
        <v>12</v>
      </c>
      <c r="E481" s="48" t="s">
        <v>801</v>
      </c>
      <c r="F481" s="44" t="s">
        <v>802</v>
      </c>
      <c r="G481" s="44" t="s">
        <v>35</v>
      </c>
      <c r="H481" s="50">
        <v>2</v>
      </c>
      <c r="I481" s="45">
        <v>1830</v>
      </c>
      <c r="J481" s="45">
        <f t="shared" si="15"/>
        <v>3660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>
      <c r="A482" s="73">
        <f t="shared" si="14"/>
        <v>471</v>
      </c>
      <c r="B482" s="41">
        <v>42480</v>
      </c>
      <c r="C482" s="42" t="s">
        <v>106</v>
      </c>
      <c r="D482" s="42" t="s">
        <v>12</v>
      </c>
      <c r="E482" s="48" t="s">
        <v>803</v>
      </c>
      <c r="F482" s="44" t="s">
        <v>804</v>
      </c>
      <c r="G482" s="44" t="s">
        <v>35</v>
      </c>
      <c r="H482" s="50">
        <v>2</v>
      </c>
      <c r="I482" s="45">
        <v>1830</v>
      </c>
      <c r="J482" s="45">
        <f t="shared" si="15"/>
        <v>3660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>
      <c r="A483" s="73">
        <f t="shared" si="14"/>
        <v>472</v>
      </c>
      <c r="B483" s="41">
        <v>42480</v>
      </c>
      <c r="C483" s="42" t="s">
        <v>106</v>
      </c>
      <c r="D483" s="42" t="s">
        <v>12</v>
      </c>
      <c r="E483" s="48" t="s">
        <v>805</v>
      </c>
      <c r="F483" s="44" t="s">
        <v>806</v>
      </c>
      <c r="G483" s="44" t="s">
        <v>35</v>
      </c>
      <c r="H483" s="50">
        <v>2</v>
      </c>
      <c r="I483" s="45">
        <v>1830</v>
      </c>
      <c r="J483" s="45">
        <f t="shared" si="15"/>
        <v>3660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>
      <c r="A484" s="73">
        <f t="shared" si="14"/>
        <v>473</v>
      </c>
      <c r="B484" s="41">
        <v>42480</v>
      </c>
      <c r="C484" s="42" t="s">
        <v>106</v>
      </c>
      <c r="D484" s="42" t="s">
        <v>12</v>
      </c>
      <c r="E484" s="48" t="s">
        <v>807</v>
      </c>
      <c r="F484" s="44" t="s">
        <v>808</v>
      </c>
      <c r="G484" s="44" t="s">
        <v>35</v>
      </c>
      <c r="H484" s="50">
        <v>1</v>
      </c>
      <c r="I484" s="45">
        <v>1830</v>
      </c>
      <c r="J484" s="45">
        <f t="shared" si="15"/>
        <v>1830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>
      <c r="A485" s="73">
        <f t="shared" si="14"/>
        <v>474</v>
      </c>
      <c r="B485" s="41">
        <v>42480</v>
      </c>
      <c r="C485" s="42" t="s">
        <v>106</v>
      </c>
      <c r="D485" s="42" t="s">
        <v>12</v>
      </c>
      <c r="E485" s="48" t="s">
        <v>809</v>
      </c>
      <c r="F485" s="44" t="s">
        <v>810</v>
      </c>
      <c r="G485" s="44" t="s">
        <v>35</v>
      </c>
      <c r="H485" s="50">
        <v>1</v>
      </c>
      <c r="I485" s="45">
        <v>950</v>
      </c>
      <c r="J485" s="45">
        <f t="shared" si="15"/>
        <v>950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>
      <c r="A486" s="73">
        <f t="shared" si="14"/>
        <v>475</v>
      </c>
      <c r="B486" s="41">
        <v>42480</v>
      </c>
      <c r="C486" s="42" t="s">
        <v>106</v>
      </c>
      <c r="D486" s="42" t="s">
        <v>12</v>
      </c>
      <c r="E486" s="48" t="s">
        <v>811</v>
      </c>
      <c r="F486" s="44" t="s">
        <v>812</v>
      </c>
      <c r="G486" s="44" t="s">
        <v>35</v>
      </c>
      <c r="H486" s="50">
        <v>4</v>
      </c>
      <c r="I486" s="45">
        <v>950</v>
      </c>
      <c r="J486" s="45">
        <f t="shared" si="15"/>
        <v>3800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>
      <c r="A487" s="73">
        <f t="shared" si="14"/>
        <v>476</v>
      </c>
      <c r="B487" s="41">
        <v>42480</v>
      </c>
      <c r="C487" s="42" t="s">
        <v>106</v>
      </c>
      <c r="D487" s="42" t="s">
        <v>12</v>
      </c>
      <c r="E487" s="48" t="s">
        <v>813</v>
      </c>
      <c r="F487" s="44" t="s">
        <v>814</v>
      </c>
      <c r="G487" s="44" t="s">
        <v>35</v>
      </c>
      <c r="H487" s="50">
        <v>3</v>
      </c>
      <c r="I487" s="45">
        <v>950</v>
      </c>
      <c r="J487" s="45">
        <f t="shared" si="15"/>
        <v>2850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>
      <c r="A488" s="73">
        <f t="shared" si="14"/>
        <v>477</v>
      </c>
      <c r="B488" s="41">
        <v>42480</v>
      </c>
      <c r="C488" s="42" t="s">
        <v>106</v>
      </c>
      <c r="D488" s="42" t="s">
        <v>12</v>
      </c>
      <c r="E488" s="48" t="s">
        <v>815</v>
      </c>
      <c r="F488" s="44" t="s">
        <v>816</v>
      </c>
      <c r="G488" s="44" t="s">
        <v>35</v>
      </c>
      <c r="H488" s="50">
        <v>5</v>
      </c>
      <c r="I488" s="45">
        <v>1830</v>
      </c>
      <c r="J488" s="45">
        <f t="shared" si="15"/>
        <v>9150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>
      <c r="A489" s="73">
        <f t="shared" si="14"/>
        <v>478</v>
      </c>
      <c r="B489" s="41">
        <v>42480</v>
      </c>
      <c r="C489" s="42" t="s">
        <v>106</v>
      </c>
      <c r="D489" s="42" t="s">
        <v>12</v>
      </c>
      <c r="E489" s="48" t="s">
        <v>817</v>
      </c>
      <c r="F489" s="44" t="s">
        <v>818</v>
      </c>
      <c r="G489" s="44" t="s">
        <v>35</v>
      </c>
      <c r="H489" s="50">
        <v>1</v>
      </c>
      <c r="I489" s="45">
        <v>1830</v>
      </c>
      <c r="J489" s="45">
        <f t="shared" si="15"/>
        <v>1830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>
      <c r="A490" s="73">
        <f t="shared" si="14"/>
        <v>479</v>
      </c>
      <c r="B490" s="41">
        <v>43685</v>
      </c>
      <c r="C490" s="42" t="s">
        <v>174</v>
      </c>
      <c r="D490" s="42" t="s">
        <v>12</v>
      </c>
      <c r="E490" s="48" t="s">
        <v>819</v>
      </c>
      <c r="F490" s="44" t="s">
        <v>820</v>
      </c>
      <c r="G490" s="44" t="s">
        <v>15</v>
      </c>
      <c r="H490" s="50">
        <v>6</v>
      </c>
      <c r="I490" s="45">
        <v>1770</v>
      </c>
      <c r="J490" s="45">
        <f t="shared" si="15"/>
        <v>10620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26.25">
      <c r="A491" s="73">
        <f t="shared" si="14"/>
        <v>480</v>
      </c>
      <c r="B491" s="41">
        <v>43685</v>
      </c>
      <c r="C491" s="42" t="s">
        <v>174</v>
      </c>
      <c r="D491" s="42" t="s">
        <v>12</v>
      </c>
      <c r="E491" s="48" t="s">
        <v>821</v>
      </c>
      <c r="F491" s="44" t="s">
        <v>822</v>
      </c>
      <c r="G491" s="44" t="s">
        <v>15</v>
      </c>
      <c r="H491" s="50">
        <v>1</v>
      </c>
      <c r="I491" s="45">
        <v>1888</v>
      </c>
      <c r="J491" s="45">
        <f t="shared" si="15"/>
        <v>1888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>
      <c r="A492" s="73">
        <f t="shared" si="14"/>
        <v>481</v>
      </c>
      <c r="B492" s="41">
        <v>43685</v>
      </c>
      <c r="C492" s="42" t="s">
        <v>174</v>
      </c>
      <c r="D492" s="42" t="s">
        <v>12</v>
      </c>
      <c r="E492" s="48" t="s">
        <v>823</v>
      </c>
      <c r="F492" s="44" t="s">
        <v>824</v>
      </c>
      <c r="G492" s="44" t="s">
        <v>15</v>
      </c>
      <c r="H492" s="50">
        <v>1</v>
      </c>
      <c r="I492" s="45">
        <v>1888</v>
      </c>
      <c r="J492" s="45">
        <f t="shared" si="15"/>
        <v>1888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>
      <c r="A493" s="73">
        <f t="shared" si="14"/>
        <v>482</v>
      </c>
      <c r="B493" s="41">
        <v>43685</v>
      </c>
      <c r="C493" s="42" t="s">
        <v>174</v>
      </c>
      <c r="D493" s="42" t="s">
        <v>12</v>
      </c>
      <c r="E493" s="48" t="s">
        <v>825</v>
      </c>
      <c r="F493" s="44" t="s">
        <v>826</v>
      </c>
      <c r="G493" s="44" t="s">
        <v>15</v>
      </c>
      <c r="H493" s="50">
        <v>2</v>
      </c>
      <c r="I493" s="45">
        <v>1888</v>
      </c>
      <c r="J493" s="45">
        <f t="shared" si="15"/>
        <v>3776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>
      <c r="A494" s="73">
        <f t="shared" si="14"/>
        <v>483</v>
      </c>
      <c r="B494" s="41">
        <v>43685</v>
      </c>
      <c r="C494" s="42" t="s">
        <v>174</v>
      </c>
      <c r="D494" s="42" t="s">
        <v>12</v>
      </c>
      <c r="E494" s="48" t="s">
        <v>827</v>
      </c>
      <c r="F494" s="44" t="s">
        <v>828</v>
      </c>
      <c r="G494" s="44" t="s">
        <v>15</v>
      </c>
      <c r="H494" s="50">
        <v>3</v>
      </c>
      <c r="I494" s="45">
        <v>2360</v>
      </c>
      <c r="J494" s="45">
        <f t="shared" si="15"/>
        <v>7080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>
      <c r="A495" s="73">
        <f t="shared" si="14"/>
        <v>484</v>
      </c>
      <c r="B495" s="41">
        <v>43685</v>
      </c>
      <c r="C495" s="42" t="s">
        <v>174</v>
      </c>
      <c r="D495" s="42" t="s">
        <v>12</v>
      </c>
      <c r="E495" s="48" t="s">
        <v>829</v>
      </c>
      <c r="F495" s="44" t="s">
        <v>830</v>
      </c>
      <c r="G495" s="44" t="s">
        <v>15</v>
      </c>
      <c r="H495" s="50">
        <v>6</v>
      </c>
      <c r="I495" s="45">
        <v>1888</v>
      </c>
      <c r="J495" s="45">
        <f t="shared" si="15"/>
        <v>11328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26.25">
      <c r="A496" s="73">
        <f t="shared" si="14"/>
        <v>485</v>
      </c>
      <c r="B496" s="41">
        <v>43685</v>
      </c>
      <c r="C496" s="42" t="s">
        <v>174</v>
      </c>
      <c r="D496" s="42" t="s">
        <v>12</v>
      </c>
      <c r="E496" s="48" t="s">
        <v>831</v>
      </c>
      <c r="F496" s="44" t="s">
        <v>832</v>
      </c>
      <c r="G496" s="44" t="s">
        <v>15</v>
      </c>
      <c r="H496" s="50">
        <v>2</v>
      </c>
      <c r="I496" s="45">
        <v>1888</v>
      </c>
      <c r="J496" s="45">
        <f t="shared" si="15"/>
        <v>3776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26.25">
      <c r="A497" s="73">
        <f t="shared" si="14"/>
        <v>486</v>
      </c>
      <c r="B497" s="41">
        <v>43685</v>
      </c>
      <c r="C497" s="42" t="s">
        <v>174</v>
      </c>
      <c r="D497" s="42" t="s">
        <v>12</v>
      </c>
      <c r="E497" s="48" t="s">
        <v>833</v>
      </c>
      <c r="F497" s="44" t="s">
        <v>834</v>
      </c>
      <c r="G497" s="44" t="s">
        <v>15</v>
      </c>
      <c r="H497" s="50">
        <v>3</v>
      </c>
      <c r="I497" s="45">
        <v>2360</v>
      </c>
      <c r="J497" s="45">
        <f t="shared" si="15"/>
        <v>7080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>
      <c r="A498" s="73">
        <f t="shared" si="14"/>
        <v>487</v>
      </c>
      <c r="B498" s="41">
        <v>43685</v>
      </c>
      <c r="C498" s="42" t="s">
        <v>174</v>
      </c>
      <c r="D498" s="42" t="s">
        <v>12</v>
      </c>
      <c r="E498" s="48" t="s">
        <v>835</v>
      </c>
      <c r="F498" s="44" t="s">
        <v>836</v>
      </c>
      <c r="G498" s="44" t="s">
        <v>15</v>
      </c>
      <c r="H498" s="50">
        <v>1</v>
      </c>
      <c r="I498" s="45">
        <v>2360</v>
      </c>
      <c r="J498" s="45">
        <f t="shared" si="15"/>
        <v>2360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>
      <c r="A499" s="73">
        <f t="shared" si="14"/>
        <v>488</v>
      </c>
      <c r="B499" s="41">
        <v>43685</v>
      </c>
      <c r="C499" s="42" t="s">
        <v>174</v>
      </c>
      <c r="D499" s="42" t="s">
        <v>12</v>
      </c>
      <c r="E499" s="48" t="s">
        <v>837</v>
      </c>
      <c r="F499" s="44" t="s">
        <v>838</v>
      </c>
      <c r="G499" s="44" t="s">
        <v>15</v>
      </c>
      <c r="H499" s="50">
        <v>10</v>
      </c>
      <c r="I499" s="45">
        <v>1888</v>
      </c>
      <c r="J499" s="45">
        <f t="shared" si="15"/>
        <v>18880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>
      <c r="A500" s="50"/>
      <c r="B500" s="41"/>
      <c r="C500" s="42"/>
      <c r="D500" s="42"/>
      <c r="E500" s="43"/>
      <c r="F500" s="44"/>
      <c r="G500" s="44"/>
      <c r="H500" s="50" t="s">
        <v>839</v>
      </c>
      <c r="I500" s="97" t="s">
        <v>840</v>
      </c>
      <c r="J500" s="98">
        <f>SUM(J12:J499)</f>
        <v>10226910.000000002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>
      <c r="A501" s="46"/>
      <c r="B501" s="99"/>
      <c r="C501" s="46"/>
      <c r="D501" s="100"/>
      <c r="E501" s="101"/>
      <c r="F501" s="46"/>
      <c r="G501" s="102"/>
      <c r="H501" s="100"/>
      <c r="I501" s="103"/>
      <c r="J501" s="10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9.5" customHeight="1">
      <c r="A502" s="116" t="s">
        <v>841</v>
      </c>
      <c r="B502" s="117"/>
      <c r="C502" s="117"/>
      <c r="D502" s="117"/>
      <c r="E502" s="117"/>
      <c r="F502" s="117"/>
      <c r="G502" s="117"/>
      <c r="H502" s="117"/>
      <c r="I502" s="117"/>
      <c r="J502" s="11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>
      <c r="A503" s="50">
        <v>489</v>
      </c>
      <c r="B503" s="104">
        <v>43803</v>
      </c>
      <c r="C503" s="42" t="s">
        <v>842</v>
      </c>
      <c r="D503" s="42" t="s">
        <v>12</v>
      </c>
      <c r="E503" s="43" t="s">
        <v>843</v>
      </c>
      <c r="F503" s="44" t="s">
        <v>844</v>
      </c>
      <c r="G503" s="44" t="s">
        <v>15</v>
      </c>
      <c r="H503" s="50">
        <v>2</v>
      </c>
      <c r="I503" s="45">
        <v>32300.73</v>
      </c>
      <c r="J503" s="45">
        <f aca="true" t="shared" si="16" ref="J503:J512">H503*I503</f>
        <v>64601.46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26.25">
      <c r="A504" s="50">
        <f aca="true" t="shared" si="17" ref="A504:A512">A503+1</f>
        <v>490</v>
      </c>
      <c r="B504" s="104">
        <v>43803</v>
      </c>
      <c r="C504" s="42" t="s">
        <v>842</v>
      </c>
      <c r="D504" s="42" t="s">
        <v>12</v>
      </c>
      <c r="E504" s="43" t="s">
        <v>845</v>
      </c>
      <c r="F504" s="44" t="s">
        <v>846</v>
      </c>
      <c r="G504" s="44" t="s">
        <v>15</v>
      </c>
      <c r="H504" s="50">
        <v>7</v>
      </c>
      <c r="I504" s="45">
        <v>3298.1</v>
      </c>
      <c r="J504" s="45">
        <f t="shared" si="16"/>
        <v>23086.7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26.25">
      <c r="A505" s="50">
        <f t="shared" si="17"/>
        <v>491</v>
      </c>
      <c r="B505" s="41">
        <v>44000</v>
      </c>
      <c r="C505" s="42" t="s">
        <v>847</v>
      </c>
      <c r="D505" s="42" t="s">
        <v>12</v>
      </c>
      <c r="E505" s="43" t="s">
        <v>848</v>
      </c>
      <c r="F505" s="44" t="s">
        <v>849</v>
      </c>
      <c r="G505" s="44" t="s">
        <v>15</v>
      </c>
      <c r="H505" s="50">
        <v>1</v>
      </c>
      <c r="I505" s="45">
        <v>38900</v>
      </c>
      <c r="J505" s="45">
        <f t="shared" si="16"/>
        <v>38900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>
      <c r="A506" s="50">
        <f t="shared" si="17"/>
        <v>492</v>
      </c>
      <c r="B506" s="41">
        <v>43280</v>
      </c>
      <c r="C506" s="42" t="s">
        <v>842</v>
      </c>
      <c r="D506" s="57" t="s">
        <v>12</v>
      </c>
      <c r="E506" s="43" t="s">
        <v>850</v>
      </c>
      <c r="F506" s="44" t="s">
        <v>851</v>
      </c>
      <c r="G506" s="44" t="s">
        <v>15</v>
      </c>
      <c r="H506" s="50">
        <v>2</v>
      </c>
      <c r="I506" s="45">
        <v>3020.8</v>
      </c>
      <c r="J506" s="45">
        <f t="shared" si="16"/>
        <v>6041.6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26.25">
      <c r="A507" s="50">
        <f t="shared" si="17"/>
        <v>493</v>
      </c>
      <c r="B507" s="41">
        <v>43460</v>
      </c>
      <c r="C507" s="42" t="s">
        <v>842</v>
      </c>
      <c r="D507" s="42" t="s">
        <v>12</v>
      </c>
      <c r="E507" s="43" t="s">
        <v>852</v>
      </c>
      <c r="F507" s="44" t="s">
        <v>853</v>
      </c>
      <c r="G507" s="44" t="s">
        <v>15</v>
      </c>
      <c r="H507" s="50">
        <v>10</v>
      </c>
      <c r="I507" s="45">
        <v>1798.32</v>
      </c>
      <c r="J507" s="45">
        <f t="shared" si="16"/>
        <v>17983.2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39">
      <c r="A508" s="50">
        <f t="shared" si="17"/>
        <v>494</v>
      </c>
      <c r="B508" s="41">
        <v>43460</v>
      </c>
      <c r="C508" s="42" t="s">
        <v>842</v>
      </c>
      <c r="D508" s="42" t="s">
        <v>12</v>
      </c>
      <c r="E508" s="43" t="s">
        <v>854</v>
      </c>
      <c r="F508" s="44" t="s">
        <v>855</v>
      </c>
      <c r="G508" s="44" t="s">
        <v>15</v>
      </c>
      <c r="H508" s="50">
        <v>6</v>
      </c>
      <c r="I508" s="45">
        <v>11428.3</v>
      </c>
      <c r="J508" s="45">
        <f t="shared" si="16"/>
        <v>68569.79999999999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26.25">
      <c r="A509" s="50">
        <f t="shared" si="17"/>
        <v>495</v>
      </c>
      <c r="B509" s="41">
        <v>43460</v>
      </c>
      <c r="C509" s="42" t="s">
        <v>842</v>
      </c>
      <c r="D509" s="42" t="s">
        <v>12</v>
      </c>
      <c r="E509" s="43" t="s">
        <v>856</v>
      </c>
      <c r="F509" s="44" t="s">
        <v>857</v>
      </c>
      <c r="G509" s="44" t="s">
        <v>15</v>
      </c>
      <c r="H509" s="50">
        <v>2</v>
      </c>
      <c r="I509" s="95">
        <v>17818</v>
      </c>
      <c r="J509" s="45">
        <f t="shared" si="16"/>
        <v>35636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s="47" customFormat="1" ht="26.25">
      <c r="A510" s="50">
        <f t="shared" si="17"/>
        <v>496</v>
      </c>
      <c r="B510" s="41">
        <v>44167</v>
      </c>
      <c r="C510" s="42" t="s">
        <v>842</v>
      </c>
      <c r="D510" s="42" t="s">
        <v>12</v>
      </c>
      <c r="E510" s="43" t="s">
        <v>858</v>
      </c>
      <c r="F510" s="44" t="s">
        <v>859</v>
      </c>
      <c r="G510" s="44" t="s">
        <v>15</v>
      </c>
      <c r="H510" s="50">
        <v>1</v>
      </c>
      <c r="I510" s="95">
        <v>5624.99</v>
      </c>
      <c r="J510" s="45">
        <f t="shared" si="16"/>
        <v>5624.99</v>
      </c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</row>
    <row r="511" spans="1:28" ht="12.75">
      <c r="A511" s="50">
        <f t="shared" si="17"/>
        <v>497</v>
      </c>
      <c r="B511" s="41">
        <v>44207</v>
      </c>
      <c r="C511" s="42" t="s">
        <v>842</v>
      </c>
      <c r="D511" s="42" t="s">
        <v>12</v>
      </c>
      <c r="E511" s="43" t="s">
        <v>860</v>
      </c>
      <c r="F511" s="44" t="s">
        <v>861</v>
      </c>
      <c r="G511" s="44" t="s">
        <v>15</v>
      </c>
      <c r="H511" s="50">
        <v>12</v>
      </c>
      <c r="I511" s="95">
        <v>14149.99</v>
      </c>
      <c r="J511" s="45">
        <f t="shared" si="16"/>
        <v>169799.88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>
      <c r="A512" s="50">
        <f t="shared" si="17"/>
        <v>498</v>
      </c>
      <c r="B512" s="41">
        <v>44207</v>
      </c>
      <c r="C512" s="42" t="s">
        <v>842</v>
      </c>
      <c r="D512" s="42" t="s">
        <v>12</v>
      </c>
      <c r="E512" s="43" t="s">
        <v>862</v>
      </c>
      <c r="F512" s="44" t="s">
        <v>863</v>
      </c>
      <c r="G512" s="44" t="s">
        <v>15</v>
      </c>
      <c r="H512" s="50">
        <v>12</v>
      </c>
      <c r="I512" s="95">
        <v>1333.44</v>
      </c>
      <c r="J512" s="45">
        <f t="shared" si="16"/>
        <v>16001.28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>
      <c r="A513" s="105"/>
      <c r="B513" s="106"/>
      <c r="C513" s="102"/>
      <c r="D513" s="107"/>
      <c r="E513" s="102"/>
      <c r="F513" s="102"/>
      <c r="G513" s="102"/>
      <c r="H513" s="105"/>
      <c r="I513" s="108" t="s">
        <v>864</v>
      </c>
      <c r="J513" s="109">
        <f>SUM(J503:J512)</f>
        <v>446244.91000000003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>
      <c r="A514" s="105"/>
      <c r="B514" s="106"/>
      <c r="C514" s="102"/>
      <c r="D514" s="105"/>
      <c r="E514" s="101"/>
      <c r="F514" s="102"/>
      <c r="G514" s="102"/>
      <c r="H514" s="105"/>
      <c r="I514" s="97" t="s">
        <v>865</v>
      </c>
      <c r="J514" s="98">
        <f>J500+J513</f>
        <v>10673154.910000002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>
      <c r="A515" s="33"/>
      <c r="B515" s="34"/>
      <c r="C515" s="32"/>
      <c r="D515" s="33"/>
      <c r="E515" s="31"/>
      <c r="F515" s="32"/>
      <c r="G515" s="32"/>
      <c r="H515" s="33"/>
      <c r="I515" s="35"/>
      <c r="J515" s="9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>
      <c r="A516" s="119"/>
      <c r="B516" s="119"/>
      <c r="C516" s="119"/>
      <c r="D516" s="33"/>
      <c r="E516" s="31"/>
      <c r="F516" s="32"/>
      <c r="G516" s="32"/>
      <c r="H516" s="33"/>
      <c r="I516" s="29"/>
      <c r="J516" s="29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>
      <c r="A517" s="118"/>
      <c r="B517" s="111"/>
      <c r="D517" s="2"/>
      <c r="E517" s="31"/>
      <c r="F517" s="32"/>
      <c r="G517" s="32"/>
      <c r="H517" s="33"/>
      <c r="I517" s="29"/>
      <c r="J517" s="29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>
      <c r="A518" s="110"/>
      <c r="B518" s="111"/>
      <c r="C518" s="111"/>
      <c r="D518" s="2"/>
      <c r="E518" s="31"/>
      <c r="F518" s="32"/>
      <c r="G518" s="32"/>
      <c r="H518" s="33"/>
      <c r="I518" s="29"/>
      <c r="J518" s="29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4:28" ht="12.75">
      <c r="D519" s="2"/>
      <c r="E519" s="31"/>
      <c r="F519" s="32"/>
      <c r="G519" s="32"/>
      <c r="H519" s="33"/>
      <c r="I519" s="29"/>
      <c r="J519" s="29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>
      <c r="A520" s="1"/>
      <c r="B520" s="1"/>
      <c r="C520" s="1"/>
      <c r="D520" s="2"/>
      <c r="E520" s="31"/>
      <c r="F520" s="32"/>
      <c r="G520" s="32"/>
      <c r="H520" s="33"/>
      <c r="I520" s="29"/>
      <c r="J520" s="29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>
      <c r="A521" s="1"/>
      <c r="B521" s="30"/>
      <c r="C521" s="1"/>
      <c r="D521" s="2"/>
      <c r="E521" s="31"/>
      <c r="F521" s="32"/>
      <c r="G521" s="32"/>
      <c r="H521" s="33"/>
      <c r="I521" s="29"/>
      <c r="J521" s="29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>
      <c r="A522" s="2"/>
      <c r="B522" s="34"/>
      <c r="C522" s="1"/>
      <c r="D522" s="2"/>
      <c r="E522" s="31"/>
      <c r="F522" s="32"/>
      <c r="G522" s="32"/>
      <c r="H522" s="33"/>
      <c r="I522" s="29"/>
      <c r="J522" s="29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>
      <c r="A523" s="2"/>
      <c r="B523" s="34"/>
      <c r="C523" s="1"/>
      <c r="D523" s="2"/>
      <c r="E523" s="31"/>
      <c r="F523" s="32"/>
      <c r="G523" s="32"/>
      <c r="H523" s="33"/>
      <c r="I523" s="29"/>
      <c r="J523" s="29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>
      <c r="A524" s="2"/>
      <c r="B524" s="34"/>
      <c r="C524" s="1"/>
      <c r="D524" s="2"/>
      <c r="E524" s="31"/>
      <c r="F524" s="32"/>
      <c r="G524" s="32"/>
      <c r="H524" s="33"/>
      <c r="I524" s="29"/>
      <c r="J524" s="29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>
      <c r="A525" s="2"/>
      <c r="B525" s="34"/>
      <c r="C525" s="1"/>
      <c r="D525" s="2"/>
      <c r="E525" s="31"/>
      <c r="F525" s="32"/>
      <c r="G525" s="32"/>
      <c r="H525" s="33"/>
      <c r="I525" s="29"/>
      <c r="J525" s="29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>
      <c r="A526" s="2"/>
      <c r="B526" s="34"/>
      <c r="C526" s="1"/>
      <c r="D526" s="2"/>
      <c r="E526" s="31"/>
      <c r="F526" s="32"/>
      <c r="G526" s="32"/>
      <c r="H526" s="33"/>
      <c r="I526" s="29"/>
      <c r="J526" s="29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>
      <c r="A527" s="2"/>
      <c r="B527" s="34"/>
      <c r="C527" s="1"/>
      <c r="D527" s="2"/>
      <c r="E527" s="31"/>
      <c r="F527" s="32"/>
      <c r="G527" s="32"/>
      <c r="H527" s="33"/>
      <c r="I527" s="29"/>
      <c r="J527" s="29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>
      <c r="A528" s="2"/>
      <c r="B528" s="34"/>
      <c r="C528" s="1"/>
      <c r="D528" s="2"/>
      <c r="E528" s="31"/>
      <c r="F528" s="32"/>
      <c r="G528" s="32"/>
      <c r="H528" s="33"/>
      <c r="I528" s="29"/>
      <c r="J528" s="29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>
      <c r="A529" s="2"/>
      <c r="B529" s="34"/>
      <c r="C529" s="1"/>
      <c r="D529" s="2"/>
      <c r="E529" s="31"/>
      <c r="F529" s="32"/>
      <c r="G529" s="32"/>
      <c r="H529" s="33"/>
      <c r="I529" s="29"/>
      <c r="J529" s="29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>
      <c r="A530" s="2"/>
      <c r="B530" s="34"/>
      <c r="C530" s="1"/>
      <c r="D530" s="2"/>
      <c r="E530" s="31"/>
      <c r="F530" s="32"/>
      <c r="G530" s="32"/>
      <c r="H530" s="33"/>
      <c r="I530" s="29"/>
      <c r="J530" s="29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>
      <c r="A531" s="2"/>
      <c r="B531" s="34"/>
      <c r="C531" s="1"/>
      <c r="D531" s="2"/>
      <c r="E531" s="31"/>
      <c r="F531" s="32"/>
      <c r="G531" s="32"/>
      <c r="H531" s="33"/>
      <c r="I531" s="29"/>
      <c r="J531" s="29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>
      <c r="A532" s="2"/>
      <c r="B532" s="34"/>
      <c r="C532" s="1"/>
      <c r="D532" s="2"/>
      <c r="E532" s="31"/>
      <c r="F532" s="32"/>
      <c r="G532" s="32"/>
      <c r="H532" s="33"/>
      <c r="I532" s="29"/>
      <c r="J532" s="29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>
      <c r="A533" s="2"/>
      <c r="B533" s="34"/>
      <c r="C533" s="1"/>
      <c r="D533" s="2"/>
      <c r="E533" s="31"/>
      <c r="F533" s="32"/>
      <c r="G533" s="32"/>
      <c r="H533" s="33"/>
      <c r="I533" s="29"/>
      <c r="J533" s="29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>
      <c r="A534" s="2"/>
      <c r="B534" s="34"/>
      <c r="C534" s="1"/>
      <c r="D534" s="2"/>
      <c r="E534" s="31"/>
      <c r="F534" s="32"/>
      <c r="G534" s="32"/>
      <c r="H534" s="33"/>
      <c r="I534" s="29"/>
      <c r="J534" s="29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>
      <c r="A535" s="2"/>
      <c r="B535" s="34"/>
      <c r="C535" s="1"/>
      <c r="D535" s="2"/>
      <c r="E535" s="31"/>
      <c r="F535" s="32"/>
      <c r="G535" s="32"/>
      <c r="H535" s="33"/>
      <c r="I535" s="29"/>
      <c r="J535" s="29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>
      <c r="A536" s="2"/>
      <c r="B536" s="34"/>
      <c r="C536" s="1"/>
      <c r="D536" s="2"/>
      <c r="E536" s="31"/>
      <c r="F536" s="32"/>
      <c r="G536" s="32"/>
      <c r="H536" s="33"/>
      <c r="I536" s="29"/>
      <c r="J536" s="29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>
      <c r="A537" s="2"/>
      <c r="B537" s="34"/>
      <c r="C537" s="1"/>
      <c r="D537" s="2"/>
      <c r="E537" s="31"/>
      <c r="F537" s="32"/>
      <c r="G537" s="32"/>
      <c r="H537" s="33"/>
      <c r="I537" s="29"/>
      <c r="J537" s="29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>
      <c r="A538" s="2"/>
      <c r="B538" s="34"/>
      <c r="C538" s="1"/>
      <c r="D538" s="2"/>
      <c r="E538" s="31"/>
      <c r="F538" s="32"/>
      <c r="G538" s="32"/>
      <c r="H538" s="33"/>
      <c r="I538" s="29"/>
      <c r="J538" s="29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>
      <c r="A539" s="2"/>
      <c r="B539" s="34"/>
      <c r="C539" s="1"/>
      <c r="D539" s="2"/>
      <c r="E539" s="31"/>
      <c r="F539" s="32"/>
      <c r="G539" s="32"/>
      <c r="H539" s="33"/>
      <c r="I539" s="29"/>
      <c r="J539" s="29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>
      <c r="A540" s="2"/>
      <c r="B540" s="34"/>
      <c r="C540" s="1"/>
      <c r="D540" s="2"/>
      <c r="E540" s="31"/>
      <c r="F540" s="32"/>
      <c r="G540" s="32"/>
      <c r="H540" s="33"/>
      <c r="I540" s="29"/>
      <c r="J540" s="29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>
      <c r="A541" s="2"/>
      <c r="B541" s="34"/>
      <c r="C541" s="1"/>
      <c r="D541" s="2"/>
      <c r="E541" s="31"/>
      <c r="F541" s="32"/>
      <c r="G541" s="32"/>
      <c r="H541" s="33"/>
      <c r="I541" s="29"/>
      <c r="J541" s="29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>
      <c r="A542" s="2"/>
      <c r="B542" s="34"/>
      <c r="C542" s="1"/>
      <c r="D542" s="2"/>
      <c r="E542" s="31"/>
      <c r="F542" s="32"/>
      <c r="G542" s="32"/>
      <c r="H542" s="33"/>
      <c r="I542" s="29"/>
      <c r="J542" s="29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>
      <c r="A543" s="2"/>
      <c r="B543" s="34"/>
      <c r="C543" s="1"/>
      <c r="D543" s="2"/>
      <c r="E543" s="31"/>
      <c r="F543" s="32"/>
      <c r="G543" s="32"/>
      <c r="H543" s="33"/>
      <c r="I543" s="29"/>
      <c r="J543" s="29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>
      <c r="A544" s="2"/>
      <c r="B544" s="34"/>
      <c r="C544" s="1"/>
      <c r="D544" s="2"/>
      <c r="E544" s="31"/>
      <c r="F544" s="32"/>
      <c r="G544" s="32"/>
      <c r="H544" s="33"/>
      <c r="I544" s="29"/>
      <c r="J544" s="29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>
      <c r="A545" s="2"/>
      <c r="B545" s="34"/>
      <c r="C545" s="1"/>
      <c r="D545" s="2"/>
      <c r="E545" s="31"/>
      <c r="F545" s="32"/>
      <c r="G545" s="32"/>
      <c r="H545" s="33"/>
      <c r="I545" s="29"/>
      <c r="J545" s="29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>
      <c r="A546" s="2"/>
      <c r="B546" s="34"/>
      <c r="C546" s="1"/>
      <c r="D546" s="2"/>
      <c r="E546" s="31"/>
      <c r="F546" s="32"/>
      <c r="G546" s="32"/>
      <c r="H546" s="33"/>
      <c r="I546" s="29"/>
      <c r="J546" s="29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>
      <c r="A547" s="2"/>
      <c r="B547" s="34"/>
      <c r="C547" s="1"/>
      <c r="D547" s="2"/>
      <c r="E547" s="31"/>
      <c r="F547" s="32"/>
      <c r="G547" s="32"/>
      <c r="H547" s="33"/>
      <c r="I547" s="29"/>
      <c r="J547" s="29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>
      <c r="A548" s="2"/>
      <c r="B548" s="34"/>
      <c r="C548" s="1"/>
      <c r="D548" s="2"/>
      <c r="E548" s="31"/>
      <c r="F548" s="32"/>
      <c r="G548" s="32"/>
      <c r="H548" s="33"/>
      <c r="I548" s="29"/>
      <c r="J548" s="29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>
      <c r="A549" s="2"/>
      <c r="B549" s="34"/>
      <c r="C549" s="1"/>
      <c r="D549" s="2"/>
      <c r="E549" s="31"/>
      <c r="F549" s="32"/>
      <c r="G549" s="32"/>
      <c r="H549" s="33"/>
      <c r="I549" s="29"/>
      <c r="J549" s="29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>
      <c r="A550" s="2"/>
      <c r="B550" s="34"/>
      <c r="C550" s="1"/>
      <c r="D550" s="2"/>
      <c r="E550" s="31"/>
      <c r="F550" s="32"/>
      <c r="G550" s="32"/>
      <c r="H550" s="33"/>
      <c r="I550" s="29"/>
      <c r="J550" s="29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>
      <c r="A551" s="2"/>
      <c r="B551" s="34"/>
      <c r="C551" s="1"/>
      <c r="D551" s="2"/>
      <c r="E551" s="31"/>
      <c r="F551" s="32"/>
      <c r="G551" s="32"/>
      <c r="H551" s="33"/>
      <c r="I551" s="29"/>
      <c r="J551" s="29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>
      <c r="A552" s="2"/>
      <c r="B552" s="34"/>
      <c r="C552" s="1"/>
      <c r="D552" s="2"/>
      <c r="E552" s="31"/>
      <c r="F552" s="32"/>
      <c r="G552" s="32"/>
      <c r="H552" s="33"/>
      <c r="I552" s="29"/>
      <c r="J552" s="29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>
      <c r="A553" s="2"/>
      <c r="B553" s="34"/>
      <c r="C553" s="1"/>
      <c r="D553" s="2"/>
      <c r="E553" s="31"/>
      <c r="F553" s="32"/>
      <c r="G553" s="32"/>
      <c r="H553" s="33"/>
      <c r="I553" s="29"/>
      <c r="J553" s="29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>
      <c r="A554" s="2"/>
      <c r="B554" s="34"/>
      <c r="C554" s="1"/>
      <c r="D554" s="2"/>
      <c r="E554" s="31"/>
      <c r="F554" s="32"/>
      <c r="G554" s="32"/>
      <c r="H554" s="33"/>
      <c r="I554" s="29"/>
      <c r="J554" s="29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>
      <c r="A555" s="2"/>
      <c r="B555" s="34"/>
      <c r="C555" s="1"/>
      <c r="D555" s="2"/>
      <c r="E555" s="31"/>
      <c r="F555" s="32"/>
      <c r="G555" s="32"/>
      <c r="H555" s="33"/>
      <c r="I555" s="29"/>
      <c r="J555" s="29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>
      <c r="A556" s="2"/>
      <c r="B556" s="34"/>
      <c r="C556" s="1"/>
      <c r="D556" s="2"/>
      <c r="E556" s="31"/>
      <c r="F556" s="32"/>
      <c r="G556" s="32"/>
      <c r="H556" s="33"/>
      <c r="I556" s="29"/>
      <c r="J556" s="29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>
      <c r="A557" s="2"/>
      <c r="B557" s="34"/>
      <c r="C557" s="1"/>
      <c r="D557" s="2"/>
      <c r="E557" s="31"/>
      <c r="F557" s="32"/>
      <c r="G557" s="32"/>
      <c r="H557" s="33"/>
      <c r="I557" s="29"/>
      <c r="J557" s="29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>
      <c r="A558" s="2"/>
      <c r="B558" s="34"/>
      <c r="C558" s="1"/>
      <c r="D558" s="2"/>
      <c r="E558" s="31"/>
      <c r="F558" s="32"/>
      <c r="G558" s="32"/>
      <c r="H558" s="33"/>
      <c r="I558" s="29"/>
      <c r="J558" s="29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>
      <c r="A559" s="2"/>
      <c r="B559" s="34"/>
      <c r="C559" s="1"/>
      <c r="D559" s="2"/>
      <c r="E559" s="31"/>
      <c r="F559" s="32"/>
      <c r="G559" s="32"/>
      <c r="H559" s="33"/>
      <c r="I559" s="29"/>
      <c r="J559" s="29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>
      <c r="A560" s="2"/>
      <c r="B560" s="34"/>
      <c r="C560" s="1"/>
      <c r="D560" s="2"/>
      <c r="E560" s="31"/>
      <c r="F560" s="32"/>
      <c r="G560" s="32"/>
      <c r="H560" s="33"/>
      <c r="I560" s="29"/>
      <c r="J560" s="29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>
      <c r="A561" s="2"/>
      <c r="B561" s="34"/>
      <c r="C561" s="1"/>
      <c r="D561" s="2"/>
      <c r="E561" s="31"/>
      <c r="F561" s="32"/>
      <c r="G561" s="32"/>
      <c r="H561" s="33"/>
      <c r="I561" s="29"/>
      <c r="J561" s="29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>
      <c r="A562" s="2"/>
      <c r="B562" s="34"/>
      <c r="C562" s="1"/>
      <c r="D562" s="2"/>
      <c r="E562" s="31"/>
      <c r="F562" s="32"/>
      <c r="G562" s="32"/>
      <c r="H562" s="33"/>
      <c r="I562" s="29"/>
      <c r="J562" s="29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>
      <c r="A563" s="2"/>
      <c r="B563" s="34"/>
      <c r="C563" s="1"/>
      <c r="D563" s="2"/>
      <c r="E563" s="31"/>
      <c r="F563" s="32"/>
      <c r="G563" s="32"/>
      <c r="H563" s="33"/>
      <c r="I563" s="29"/>
      <c r="J563" s="29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>
      <c r="A564" s="2"/>
      <c r="B564" s="34"/>
      <c r="C564" s="1"/>
      <c r="D564" s="2"/>
      <c r="E564" s="31"/>
      <c r="F564" s="32"/>
      <c r="G564" s="32"/>
      <c r="H564" s="33"/>
      <c r="I564" s="29"/>
      <c r="J564" s="29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>
      <c r="A565" s="2"/>
      <c r="B565" s="34"/>
      <c r="C565" s="1"/>
      <c r="D565" s="2"/>
      <c r="E565" s="31"/>
      <c r="F565" s="32"/>
      <c r="G565" s="32"/>
      <c r="H565" s="33"/>
      <c r="I565" s="29"/>
      <c r="J565" s="29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>
      <c r="A566" s="2"/>
      <c r="B566" s="34"/>
      <c r="C566" s="1"/>
      <c r="D566" s="2"/>
      <c r="E566" s="31"/>
      <c r="F566" s="32"/>
      <c r="G566" s="32"/>
      <c r="H566" s="33"/>
      <c r="I566" s="29"/>
      <c r="J566" s="29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>
      <c r="A567" s="2"/>
      <c r="B567" s="34"/>
      <c r="C567" s="1"/>
      <c r="D567" s="2"/>
      <c r="E567" s="31"/>
      <c r="F567" s="32"/>
      <c r="G567" s="32"/>
      <c r="H567" s="33"/>
      <c r="I567" s="29"/>
      <c r="J567" s="29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>
      <c r="A568" s="2"/>
      <c r="B568" s="34"/>
      <c r="C568" s="1"/>
      <c r="D568" s="2"/>
      <c r="E568" s="31"/>
      <c r="F568" s="32"/>
      <c r="G568" s="32"/>
      <c r="H568" s="33"/>
      <c r="I568" s="29"/>
      <c r="J568" s="29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>
      <c r="A569" s="2"/>
      <c r="B569" s="34"/>
      <c r="C569" s="1"/>
      <c r="D569" s="2"/>
      <c r="E569" s="31"/>
      <c r="F569" s="32"/>
      <c r="G569" s="32"/>
      <c r="H569" s="33"/>
      <c r="I569" s="29"/>
      <c r="J569" s="29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>
      <c r="A570" s="2"/>
      <c r="B570" s="34"/>
      <c r="C570" s="1"/>
      <c r="D570" s="2"/>
      <c r="E570" s="31"/>
      <c r="F570" s="32"/>
      <c r="G570" s="32"/>
      <c r="H570" s="33"/>
      <c r="I570" s="29"/>
      <c r="J570" s="29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>
      <c r="A571" s="2"/>
      <c r="B571" s="34"/>
      <c r="C571" s="1"/>
      <c r="D571" s="2"/>
      <c r="E571" s="31"/>
      <c r="F571" s="32"/>
      <c r="G571" s="32"/>
      <c r="H571" s="33"/>
      <c r="I571" s="29"/>
      <c r="J571" s="29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>
      <c r="A572" s="2"/>
      <c r="B572" s="34"/>
      <c r="C572" s="1"/>
      <c r="D572" s="2"/>
      <c r="E572" s="31"/>
      <c r="F572" s="32"/>
      <c r="G572" s="32"/>
      <c r="H572" s="33"/>
      <c r="I572" s="29"/>
      <c r="J572" s="29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>
      <c r="A573" s="2"/>
      <c r="B573" s="34"/>
      <c r="C573" s="1"/>
      <c r="D573" s="2"/>
      <c r="E573" s="31"/>
      <c r="F573" s="32"/>
      <c r="G573" s="32"/>
      <c r="H573" s="33"/>
      <c r="I573" s="29"/>
      <c r="J573" s="29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>
      <c r="A574" s="2"/>
      <c r="B574" s="34"/>
      <c r="C574" s="1"/>
      <c r="D574" s="2"/>
      <c r="E574" s="31"/>
      <c r="F574" s="32"/>
      <c r="G574" s="32"/>
      <c r="H574" s="33"/>
      <c r="I574" s="29"/>
      <c r="J574" s="29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>
      <c r="A575" s="2"/>
      <c r="B575" s="34"/>
      <c r="C575" s="1"/>
      <c r="D575" s="2"/>
      <c r="E575" s="31"/>
      <c r="F575" s="32"/>
      <c r="G575" s="32"/>
      <c r="H575" s="33"/>
      <c r="I575" s="29"/>
      <c r="J575" s="29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>
      <c r="A576" s="2"/>
      <c r="B576" s="34"/>
      <c r="C576" s="1"/>
      <c r="D576" s="2"/>
      <c r="E576" s="31"/>
      <c r="F576" s="32"/>
      <c r="G576" s="32"/>
      <c r="H576" s="33"/>
      <c r="I576" s="29"/>
      <c r="J576" s="29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>
      <c r="A577" s="2"/>
      <c r="B577" s="34"/>
      <c r="C577" s="1"/>
      <c r="D577" s="2"/>
      <c r="E577" s="31"/>
      <c r="F577" s="32"/>
      <c r="G577" s="32"/>
      <c r="H577" s="33"/>
      <c r="I577" s="29"/>
      <c r="J577" s="29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>
      <c r="A578" s="2"/>
      <c r="B578" s="34"/>
      <c r="C578" s="1"/>
      <c r="D578" s="2"/>
      <c r="E578" s="31"/>
      <c r="F578" s="32"/>
      <c r="G578" s="32"/>
      <c r="H578" s="33"/>
      <c r="I578" s="29"/>
      <c r="J578" s="29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>
      <c r="A579" s="2"/>
      <c r="B579" s="34"/>
      <c r="C579" s="1"/>
      <c r="D579" s="2"/>
      <c r="E579" s="31"/>
      <c r="F579" s="32"/>
      <c r="G579" s="32"/>
      <c r="H579" s="33"/>
      <c r="I579" s="29"/>
      <c r="J579" s="29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>
      <c r="A580" s="2"/>
      <c r="B580" s="34"/>
      <c r="C580" s="1"/>
      <c r="D580" s="2"/>
      <c r="E580" s="31"/>
      <c r="F580" s="32"/>
      <c r="G580" s="32"/>
      <c r="H580" s="33"/>
      <c r="I580" s="29"/>
      <c r="J580" s="29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>
      <c r="A581" s="2"/>
      <c r="B581" s="34"/>
      <c r="C581" s="1"/>
      <c r="D581" s="2"/>
      <c r="E581" s="31"/>
      <c r="F581" s="32"/>
      <c r="G581" s="32"/>
      <c r="H581" s="33"/>
      <c r="I581" s="29"/>
      <c r="J581" s="29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>
      <c r="A582" s="2"/>
      <c r="B582" s="34"/>
      <c r="C582" s="1"/>
      <c r="D582" s="2"/>
      <c r="E582" s="31"/>
      <c r="F582" s="32"/>
      <c r="G582" s="32"/>
      <c r="H582" s="33"/>
      <c r="I582" s="29"/>
      <c r="J582" s="29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>
      <c r="A583" s="2"/>
      <c r="B583" s="34"/>
      <c r="C583" s="1"/>
      <c r="D583" s="2"/>
      <c r="E583" s="31"/>
      <c r="F583" s="32"/>
      <c r="G583" s="32"/>
      <c r="H583" s="33"/>
      <c r="I583" s="29"/>
      <c r="J583" s="29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>
      <c r="A584" s="2"/>
      <c r="B584" s="34"/>
      <c r="C584" s="1"/>
      <c r="D584" s="2"/>
      <c r="E584" s="31"/>
      <c r="F584" s="32"/>
      <c r="G584" s="32"/>
      <c r="H584" s="33"/>
      <c r="I584" s="29"/>
      <c r="J584" s="29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>
      <c r="A585" s="2"/>
      <c r="B585" s="34"/>
      <c r="C585" s="1"/>
      <c r="D585" s="2"/>
      <c r="E585" s="31"/>
      <c r="F585" s="32"/>
      <c r="G585" s="32"/>
      <c r="H585" s="33"/>
      <c r="I585" s="29"/>
      <c r="J585" s="29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>
      <c r="A586" s="2"/>
      <c r="B586" s="34"/>
      <c r="C586" s="1"/>
      <c r="D586" s="2"/>
      <c r="E586" s="31"/>
      <c r="F586" s="32"/>
      <c r="G586" s="32"/>
      <c r="H586" s="33"/>
      <c r="I586" s="29"/>
      <c r="J586" s="29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>
      <c r="A587" s="2"/>
      <c r="B587" s="34"/>
      <c r="C587" s="1"/>
      <c r="D587" s="2"/>
      <c r="E587" s="31"/>
      <c r="F587" s="32"/>
      <c r="G587" s="32"/>
      <c r="H587" s="33"/>
      <c r="I587" s="29"/>
      <c r="J587" s="29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>
      <c r="A588" s="2"/>
      <c r="B588" s="34"/>
      <c r="C588" s="1"/>
      <c r="D588" s="2"/>
      <c r="E588" s="31"/>
      <c r="F588" s="32"/>
      <c r="G588" s="32"/>
      <c r="H588" s="33"/>
      <c r="I588" s="29"/>
      <c r="J588" s="29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>
      <c r="A589" s="2"/>
      <c r="B589" s="34"/>
      <c r="C589" s="1"/>
      <c r="D589" s="2"/>
      <c r="E589" s="31"/>
      <c r="F589" s="32"/>
      <c r="G589" s="32"/>
      <c r="H589" s="33"/>
      <c r="I589" s="29"/>
      <c r="J589" s="29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>
      <c r="A590" s="2"/>
      <c r="B590" s="34"/>
      <c r="C590" s="1"/>
      <c r="D590" s="2"/>
      <c r="E590" s="31"/>
      <c r="F590" s="32"/>
      <c r="G590" s="32"/>
      <c r="H590" s="33"/>
      <c r="I590" s="29"/>
      <c r="J590" s="29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>
      <c r="A591" s="2"/>
      <c r="B591" s="34"/>
      <c r="C591" s="1"/>
      <c r="D591" s="2"/>
      <c r="E591" s="31"/>
      <c r="F591" s="32"/>
      <c r="G591" s="32"/>
      <c r="H591" s="33"/>
      <c r="I591" s="29"/>
      <c r="J591" s="29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>
      <c r="A592" s="2"/>
      <c r="B592" s="34"/>
      <c r="C592" s="1"/>
      <c r="D592" s="2"/>
      <c r="E592" s="31"/>
      <c r="F592" s="32"/>
      <c r="G592" s="32"/>
      <c r="H592" s="33"/>
      <c r="I592" s="29"/>
      <c r="J592" s="29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>
      <c r="A593" s="2"/>
      <c r="B593" s="34"/>
      <c r="C593" s="1"/>
      <c r="D593" s="2"/>
      <c r="E593" s="31"/>
      <c r="F593" s="32"/>
      <c r="G593" s="32"/>
      <c r="H593" s="33"/>
      <c r="I593" s="29"/>
      <c r="J593" s="29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>
      <c r="A594" s="2"/>
      <c r="B594" s="34"/>
      <c r="C594" s="1"/>
      <c r="D594" s="2"/>
      <c r="E594" s="31"/>
      <c r="F594" s="32"/>
      <c r="G594" s="32"/>
      <c r="H594" s="33"/>
      <c r="I594" s="29"/>
      <c r="J594" s="29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>
      <c r="A595" s="2"/>
      <c r="B595" s="34"/>
      <c r="C595" s="1"/>
      <c r="D595" s="2"/>
      <c r="E595" s="31"/>
      <c r="F595" s="32"/>
      <c r="G595" s="32"/>
      <c r="H595" s="33"/>
      <c r="I595" s="29"/>
      <c r="J595" s="29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>
      <c r="A596" s="2"/>
      <c r="B596" s="34"/>
      <c r="C596" s="1"/>
      <c r="D596" s="2"/>
      <c r="E596" s="31"/>
      <c r="F596" s="32"/>
      <c r="G596" s="32"/>
      <c r="H596" s="33"/>
      <c r="I596" s="29"/>
      <c r="J596" s="29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>
      <c r="A597" s="2"/>
      <c r="B597" s="34"/>
      <c r="C597" s="1"/>
      <c r="D597" s="2"/>
      <c r="E597" s="31"/>
      <c r="F597" s="32"/>
      <c r="G597" s="32"/>
      <c r="H597" s="33"/>
      <c r="I597" s="29"/>
      <c r="J597" s="29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>
      <c r="A598" s="2"/>
      <c r="B598" s="34"/>
      <c r="C598" s="1"/>
      <c r="D598" s="2"/>
      <c r="E598" s="31"/>
      <c r="F598" s="32"/>
      <c r="G598" s="32"/>
      <c r="H598" s="33"/>
      <c r="I598" s="29"/>
      <c r="J598" s="29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>
      <c r="A599" s="2"/>
      <c r="B599" s="34"/>
      <c r="C599" s="1"/>
      <c r="D599" s="2"/>
      <c r="E599" s="31"/>
      <c r="F599" s="32"/>
      <c r="G599" s="32"/>
      <c r="H599" s="33"/>
      <c r="I599" s="29"/>
      <c r="J599" s="29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>
      <c r="A600" s="2"/>
      <c r="B600" s="34"/>
      <c r="C600" s="1"/>
      <c r="D600" s="2"/>
      <c r="E600" s="31"/>
      <c r="F600" s="32"/>
      <c r="G600" s="32"/>
      <c r="H600" s="33"/>
      <c r="I600" s="29"/>
      <c r="J600" s="29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>
      <c r="A601" s="2"/>
      <c r="B601" s="34"/>
      <c r="C601" s="1"/>
      <c r="D601" s="2"/>
      <c r="E601" s="31"/>
      <c r="F601" s="32"/>
      <c r="G601" s="32"/>
      <c r="H601" s="33"/>
      <c r="I601" s="29"/>
      <c r="J601" s="29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>
      <c r="A602" s="2"/>
      <c r="B602" s="34"/>
      <c r="C602" s="1"/>
      <c r="D602" s="2"/>
      <c r="E602" s="31"/>
      <c r="F602" s="32"/>
      <c r="G602" s="32"/>
      <c r="H602" s="33"/>
      <c r="I602" s="29"/>
      <c r="J602" s="29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>
      <c r="A603" s="2"/>
      <c r="B603" s="34"/>
      <c r="C603" s="1"/>
      <c r="D603" s="2"/>
      <c r="E603" s="31"/>
      <c r="F603" s="32"/>
      <c r="G603" s="32"/>
      <c r="H603" s="33"/>
      <c r="I603" s="29"/>
      <c r="J603" s="29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>
      <c r="A604" s="2"/>
      <c r="B604" s="34"/>
      <c r="C604" s="1"/>
      <c r="D604" s="2"/>
      <c r="E604" s="31"/>
      <c r="F604" s="32"/>
      <c r="G604" s="32"/>
      <c r="H604" s="33"/>
      <c r="I604" s="29"/>
      <c r="J604" s="29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>
      <c r="A605" s="2"/>
      <c r="B605" s="34"/>
      <c r="C605" s="1"/>
      <c r="D605" s="2"/>
      <c r="E605" s="31"/>
      <c r="F605" s="32"/>
      <c r="G605" s="32"/>
      <c r="H605" s="33"/>
      <c r="I605" s="29"/>
      <c r="J605" s="29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>
      <c r="A606" s="2"/>
      <c r="B606" s="34"/>
      <c r="C606" s="1"/>
      <c r="D606" s="2"/>
      <c r="E606" s="31"/>
      <c r="F606" s="32"/>
      <c r="G606" s="32"/>
      <c r="H606" s="33"/>
      <c r="I606" s="29"/>
      <c r="J606" s="29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>
      <c r="A607" s="2"/>
      <c r="B607" s="34"/>
      <c r="C607" s="1"/>
      <c r="D607" s="2"/>
      <c r="E607" s="31"/>
      <c r="F607" s="32"/>
      <c r="G607" s="32"/>
      <c r="H607" s="33"/>
      <c r="I607" s="29"/>
      <c r="J607" s="29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>
      <c r="A608" s="2"/>
      <c r="B608" s="34"/>
      <c r="C608" s="1"/>
      <c r="D608" s="2"/>
      <c r="E608" s="31"/>
      <c r="F608" s="32"/>
      <c r="G608" s="32"/>
      <c r="H608" s="33"/>
      <c r="I608" s="29"/>
      <c r="J608" s="29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>
      <c r="A609" s="2"/>
      <c r="B609" s="34"/>
      <c r="C609" s="1"/>
      <c r="D609" s="2"/>
      <c r="E609" s="31"/>
      <c r="F609" s="32"/>
      <c r="G609" s="32"/>
      <c r="H609" s="33"/>
      <c r="I609" s="29"/>
      <c r="J609" s="29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>
      <c r="A610" s="2"/>
      <c r="B610" s="34"/>
      <c r="C610" s="1"/>
      <c r="D610" s="2"/>
      <c r="E610" s="31"/>
      <c r="F610" s="32"/>
      <c r="G610" s="32"/>
      <c r="H610" s="33"/>
      <c r="I610" s="29"/>
      <c r="J610" s="29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>
      <c r="A611" s="2"/>
      <c r="B611" s="34"/>
      <c r="C611" s="1"/>
      <c r="D611" s="2"/>
      <c r="E611" s="31"/>
      <c r="F611" s="32"/>
      <c r="G611" s="32"/>
      <c r="H611" s="33"/>
      <c r="I611" s="29"/>
      <c r="J611" s="29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>
      <c r="A612" s="2"/>
      <c r="B612" s="34"/>
      <c r="C612" s="1"/>
      <c r="D612" s="2"/>
      <c r="E612" s="31"/>
      <c r="F612" s="32"/>
      <c r="G612" s="32"/>
      <c r="H612" s="33"/>
      <c r="I612" s="29"/>
      <c r="J612" s="29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>
      <c r="A613" s="2"/>
      <c r="B613" s="34"/>
      <c r="C613" s="1"/>
      <c r="D613" s="2"/>
      <c r="E613" s="31"/>
      <c r="F613" s="32"/>
      <c r="G613" s="32"/>
      <c r="H613" s="33"/>
      <c r="I613" s="29"/>
      <c r="J613" s="29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>
      <c r="A614" s="2"/>
      <c r="B614" s="34"/>
      <c r="C614" s="1"/>
      <c r="D614" s="2"/>
      <c r="E614" s="31"/>
      <c r="F614" s="32"/>
      <c r="G614" s="32"/>
      <c r="H614" s="33"/>
      <c r="I614" s="29"/>
      <c r="J614" s="29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>
      <c r="A615" s="2"/>
      <c r="B615" s="34"/>
      <c r="C615" s="1"/>
      <c r="D615" s="2"/>
      <c r="E615" s="31"/>
      <c r="F615" s="32"/>
      <c r="G615" s="32"/>
      <c r="H615" s="33"/>
      <c r="I615" s="29"/>
      <c r="J615" s="29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>
      <c r="A616" s="2"/>
      <c r="B616" s="34"/>
      <c r="C616" s="1"/>
      <c r="D616" s="2"/>
      <c r="E616" s="31"/>
      <c r="F616" s="32"/>
      <c r="G616" s="32"/>
      <c r="H616" s="33"/>
      <c r="I616" s="29"/>
      <c r="J616" s="29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>
      <c r="A617" s="2"/>
      <c r="B617" s="34"/>
      <c r="C617" s="1"/>
      <c r="D617" s="2"/>
      <c r="E617" s="31"/>
      <c r="F617" s="32"/>
      <c r="G617" s="32"/>
      <c r="H617" s="33"/>
      <c r="I617" s="29"/>
      <c r="J617" s="29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>
      <c r="A618" s="2"/>
      <c r="B618" s="34"/>
      <c r="C618" s="1"/>
      <c r="D618" s="2"/>
      <c r="E618" s="31"/>
      <c r="F618" s="32"/>
      <c r="G618" s="32"/>
      <c r="H618" s="33"/>
      <c r="I618" s="29"/>
      <c r="J618" s="29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>
      <c r="A619" s="2"/>
      <c r="B619" s="34"/>
      <c r="C619" s="1"/>
      <c r="D619" s="2"/>
      <c r="E619" s="31"/>
      <c r="F619" s="32"/>
      <c r="G619" s="32"/>
      <c r="H619" s="33"/>
      <c r="I619" s="29"/>
      <c r="J619" s="29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>
      <c r="A620" s="2"/>
      <c r="B620" s="34"/>
      <c r="C620" s="1"/>
      <c r="D620" s="2"/>
      <c r="E620" s="31"/>
      <c r="F620" s="32"/>
      <c r="G620" s="32"/>
      <c r="H620" s="33"/>
      <c r="I620" s="29"/>
      <c r="J620" s="29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>
      <c r="A621" s="2"/>
      <c r="B621" s="34"/>
      <c r="C621" s="1"/>
      <c r="D621" s="2"/>
      <c r="E621" s="31"/>
      <c r="F621" s="32"/>
      <c r="G621" s="32"/>
      <c r="H621" s="33"/>
      <c r="I621" s="29"/>
      <c r="J621" s="29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>
      <c r="A622" s="2"/>
      <c r="B622" s="34"/>
      <c r="C622" s="1"/>
      <c r="D622" s="2"/>
      <c r="E622" s="31"/>
      <c r="F622" s="32"/>
      <c r="G622" s="32"/>
      <c r="H622" s="33"/>
      <c r="I622" s="29"/>
      <c r="J622" s="29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>
      <c r="A623" s="2"/>
      <c r="B623" s="34"/>
      <c r="C623" s="1"/>
      <c r="D623" s="2"/>
      <c r="E623" s="31"/>
      <c r="F623" s="32"/>
      <c r="G623" s="32"/>
      <c r="H623" s="33"/>
      <c r="I623" s="29"/>
      <c r="J623" s="29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>
      <c r="A624" s="2"/>
      <c r="B624" s="34"/>
      <c r="C624" s="1"/>
      <c r="D624" s="2"/>
      <c r="E624" s="31"/>
      <c r="F624" s="32"/>
      <c r="G624" s="32"/>
      <c r="H624" s="33"/>
      <c r="I624" s="29"/>
      <c r="J624" s="29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>
      <c r="A625" s="2"/>
      <c r="B625" s="34"/>
      <c r="C625" s="1"/>
      <c r="D625" s="2"/>
      <c r="E625" s="31"/>
      <c r="F625" s="32"/>
      <c r="G625" s="32"/>
      <c r="H625" s="33"/>
      <c r="I625" s="29"/>
      <c r="J625" s="29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>
      <c r="A626" s="2"/>
      <c r="B626" s="34"/>
      <c r="C626" s="1"/>
      <c r="D626" s="2"/>
      <c r="E626" s="31"/>
      <c r="F626" s="32"/>
      <c r="G626" s="32"/>
      <c r="H626" s="33"/>
      <c r="I626" s="29"/>
      <c r="J626" s="29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>
      <c r="A627" s="2"/>
      <c r="B627" s="34"/>
      <c r="C627" s="1"/>
      <c r="D627" s="2"/>
      <c r="E627" s="31"/>
      <c r="F627" s="32"/>
      <c r="G627" s="32"/>
      <c r="H627" s="33"/>
      <c r="I627" s="29"/>
      <c r="J627" s="29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>
      <c r="A628" s="2"/>
      <c r="B628" s="34"/>
      <c r="C628" s="1"/>
      <c r="D628" s="2"/>
      <c r="E628" s="31"/>
      <c r="F628" s="32"/>
      <c r="G628" s="32"/>
      <c r="H628" s="33"/>
      <c r="I628" s="29"/>
      <c r="J628" s="29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>
      <c r="A629" s="2"/>
      <c r="B629" s="34"/>
      <c r="C629" s="1"/>
      <c r="D629" s="2"/>
      <c r="E629" s="31"/>
      <c r="F629" s="32"/>
      <c r="G629" s="32"/>
      <c r="H629" s="33"/>
      <c r="I629" s="29"/>
      <c r="J629" s="29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>
      <c r="A630" s="2"/>
      <c r="B630" s="34"/>
      <c r="C630" s="1"/>
      <c r="D630" s="2"/>
      <c r="E630" s="31"/>
      <c r="F630" s="32"/>
      <c r="G630" s="32"/>
      <c r="H630" s="33"/>
      <c r="I630" s="29"/>
      <c r="J630" s="29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>
      <c r="A631" s="2"/>
      <c r="B631" s="34"/>
      <c r="C631" s="1"/>
      <c r="D631" s="2"/>
      <c r="E631" s="31"/>
      <c r="F631" s="32"/>
      <c r="G631" s="32"/>
      <c r="H631" s="33"/>
      <c r="I631" s="29"/>
      <c r="J631" s="29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>
      <c r="A632" s="2"/>
      <c r="B632" s="34"/>
      <c r="C632" s="1"/>
      <c r="D632" s="2"/>
      <c r="E632" s="31"/>
      <c r="F632" s="32"/>
      <c r="G632" s="32"/>
      <c r="H632" s="33"/>
      <c r="I632" s="29"/>
      <c r="J632" s="29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>
      <c r="A633" s="2"/>
      <c r="B633" s="34"/>
      <c r="C633" s="1"/>
      <c r="D633" s="2"/>
      <c r="E633" s="31"/>
      <c r="F633" s="32"/>
      <c r="G633" s="32"/>
      <c r="H633" s="33"/>
      <c r="I633" s="29"/>
      <c r="J633" s="29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>
      <c r="A634" s="2"/>
      <c r="B634" s="34"/>
      <c r="C634" s="1"/>
      <c r="D634" s="2"/>
      <c r="E634" s="31"/>
      <c r="F634" s="32"/>
      <c r="G634" s="32"/>
      <c r="H634" s="33"/>
      <c r="I634" s="29"/>
      <c r="J634" s="29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>
      <c r="A635" s="2"/>
      <c r="B635" s="34"/>
      <c r="C635" s="1"/>
      <c r="D635" s="2"/>
      <c r="E635" s="31"/>
      <c r="F635" s="32"/>
      <c r="G635" s="32"/>
      <c r="H635" s="33"/>
      <c r="I635" s="29"/>
      <c r="J635" s="29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>
      <c r="A636" s="2"/>
      <c r="B636" s="34"/>
      <c r="C636" s="1"/>
      <c r="D636" s="2"/>
      <c r="E636" s="31"/>
      <c r="F636" s="32"/>
      <c r="G636" s="32"/>
      <c r="H636" s="33"/>
      <c r="I636" s="29"/>
      <c r="J636" s="29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>
      <c r="A637" s="2"/>
      <c r="B637" s="34"/>
      <c r="C637" s="1"/>
      <c r="D637" s="2"/>
      <c r="E637" s="31"/>
      <c r="F637" s="32"/>
      <c r="G637" s="32"/>
      <c r="H637" s="33"/>
      <c r="I637" s="29"/>
      <c r="J637" s="29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>
      <c r="A638" s="2"/>
      <c r="B638" s="34"/>
      <c r="C638" s="1"/>
      <c r="D638" s="2"/>
      <c r="E638" s="31"/>
      <c r="F638" s="32"/>
      <c r="G638" s="32"/>
      <c r="H638" s="33"/>
      <c r="I638" s="29"/>
      <c r="J638" s="29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>
      <c r="A639" s="2"/>
      <c r="B639" s="34"/>
      <c r="C639" s="1"/>
      <c r="D639" s="2"/>
      <c r="E639" s="31"/>
      <c r="F639" s="32"/>
      <c r="G639" s="32"/>
      <c r="H639" s="33"/>
      <c r="I639" s="29"/>
      <c r="J639" s="29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>
      <c r="A640" s="2"/>
      <c r="B640" s="34"/>
      <c r="C640" s="1"/>
      <c r="D640" s="2"/>
      <c r="E640" s="31"/>
      <c r="F640" s="32"/>
      <c r="G640" s="32"/>
      <c r="H640" s="33"/>
      <c r="I640" s="29"/>
      <c r="J640" s="29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>
      <c r="A641" s="2"/>
      <c r="B641" s="34"/>
      <c r="C641" s="1"/>
      <c r="D641" s="2"/>
      <c r="E641" s="31"/>
      <c r="F641" s="32"/>
      <c r="G641" s="32"/>
      <c r="H641" s="33"/>
      <c r="I641" s="29"/>
      <c r="J641" s="29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>
      <c r="A642" s="2"/>
      <c r="B642" s="34"/>
      <c r="C642" s="1"/>
      <c r="D642" s="2"/>
      <c r="E642" s="31"/>
      <c r="F642" s="32"/>
      <c r="G642" s="32"/>
      <c r="H642" s="33"/>
      <c r="I642" s="29"/>
      <c r="J642" s="29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>
      <c r="A643" s="2"/>
      <c r="B643" s="34"/>
      <c r="C643" s="1"/>
      <c r="D643" s="2"/>
      <c r="E643" s="31"/>
      <c r="F643" s="32"/>
      <c r="G643" s="32"/>
      <c r="H643" s="33"/>
      <c r="I643" s="29"/>
      <c r="J643" s="29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>
      <c r="A644" s="2"/>
      <c r="B644" s="34"/>
      <c r="C644" s="1"/>
      <c r="D644" s="2"/>
      <c r="E644" s="31"/>
      <c r="F644" s="32"/>
      <c r="G644" s="32"/>
      <c r="H644" s="33"/>
      <c r="I644" s="29"/>
      <c r="J644" s="29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>
      <c r="A645" s="2"/>
      <c r="B645" s="34"/>
      <c r="C645" s="1"/>
      <c r="D645" s="2"/>
      <c r="E645" s="31"/>
      <c r="F645" s="32"/>
      <c r="G645" s="32"/>
      <c r="H645" s="33"/>
      <c r="I645" s="29"/>
      <c r="J645" s="29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>
      <c r="A646" s="2"/>
      <c r="B646" s="34"/>
      <c r="C646" s="1"/>
      <c r="D646" s="2"/>
      <c r="E646" s="31"/>
      <c r="F646" s="32"/>
      <c r="G646" s="32"/>
      <c r="H646" s="33"/>
      <c r="I646" s="29"/>
      <c r="J646" s="29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>
      <c r="A647" s="2"/>
      <c r="B647" s="34"/>
      <c r="C647" s="1"/>
      <c r="D647" s="2"/>
      <c r="E647" s="31"/>
      <c r="F647" s="32"/>
      <c r="G647" s="32"/>
      <c r="H647" s="33"/>
      <c r="I647" s="29"/>
      <c r="J647" s="29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>
      <c r="A648" s="2"/>
      <c r="B648" s="34"/>
      <c r="C648" s="1"/>
      <c r="D648" s="2"/>
      <c r="E648" s="31"/>
      <c r="F648" s="32"/>
      <c r="G648" s="32"/>
      <c r="H648" s="33"/>
      <c r="I648" s="29"/>
      <c r="J648" s="29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>
      <c r="A649" s="2"/>
      <c r="B649" s="34"/>
      <c r="C649" s="1"/>
      <c r="D649" s="2"/>
      <c r="E649" s="31"/>
      <c r="F649" s="32"/>
      <c r="G649" s="32"/>
      <c r="H649" s="33"/>
      <c r="I649" s="29"/>
      <c r="J649" s="29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>
      <c r="A650" s="2"/>
      <c r="B650" s="34"/>
      <c r="C650" s="1"/>
      <c r="D650" s="2"/>
      <c r="E650" s="31"/>
      <c r="F650" s="32"/>
      <c r="G650" s="32"/>
      <c r="H650" s="33"/>
      <c r="I650" s="29"/>
      <c r="J650" s="29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>
      <c r="A651" s="2"/>
      <c r="B651" s="34"/>
      <c r="C651" s="1"/>
      <c r="D651" s="2"/>
      <c r="E651" s="31"/>
      <c r="F651" s="32"/>
      <c r="G651" s="32"/>
      <c r="H651" s="33"/>
      <c r="I651" s="29"/>
      <c r="J651" s="29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>
      <c r="A652" s="2"/>
      <c r="B652" s="34"/>
      <c r="C652" s="1"/>
      <c r="D652" s="2"/>
      <c r="E652" s="31"/>
      <c r="F652" s="32"/>
      <c r="G652" s="32"/>
      <c r="H652" s="33"/>
      <c r="I652" s="29"/>
      <c r="J652" s="29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>
      <c r="A653" s="2"/>
      <c r="B653" s="34"/>
      <c r="C653" s="1"/>
      <c r="D653" s="2"/>
      <c r="E653" s="31"/>
      <c r="F653" s="32"/>
      <c r="G653" s="32"/>
      <c r="H653" s="33"/>
      <c r="I653" s="29"/>
      <c r="J653" s="29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>
      <c r="A654" s="2"/>
      <c r="B654" s="34"/>
      <c r="C654" s="1"/>
      <c r="D654" s="2"/>
      <c r="E654" s="31"/>
      <c r="F654" s="32"/>
      <c r="G654" s="32"/>
      <c r="H654" s="33"/>
      <c r="I654" s="29"/>
      <c r="J654" s="29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>
      <c r="A655" s="2"/>
      <c r="B655" s="34"/>
      <c r="C655" s="1"/>
      <c r="D655" s="2"/>
      <c r="E655" s="31"/>
      <c r="F655" s="32"/>
      <c r="G655" s="32"/>
      <c r="H655" s="33"/>
      <c r="I655" s="29"/>
      <c r="J655" s="29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>
      <c r="A656" s="2"/>
      <c r="B656" s="34"/>
      <c r="C656" s="1"/>
      <c r="D656" s="2"/>
      <c r="E656" s="31"/>
      <c r="F656" s="32"/>
      <c r="G656" s="32"/>
      <c r="H656" s="33"/>
      <c r="I656" s="29"/>
      <c r="J656" s="29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>
      <c r="A657" s="2"/>
      <c r="B657" s="34"/>
      <c r="C657" s="1"/>
      <c r="D657" s="2"/>
      <c r="E657" s="31"/>
      <c r="F657" s="32"/>
      <c r="G657" s="32"/>
      <c r="H657" s="33"/>
      <c r="I657" s="29"/>
      <c r="J657" s="29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>
      <c r="A658" s="2"/>
      <c r="B658" s="34"/>
      <c r="C658" s="1"/>
      <c r="D658" s="2"/>
      <c r="E658" s="31"/>
      <c r="F658" s="32"/>
      <c r="G658" s="32"/>
      <c r="H658" s="33"/>
      <c r="I658" s="29"/>
      <c r="J658" s="29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>
      <c r="A659" s="2"/>
      <c r="B659" s="34"/>
      <c r="C659" s="1"/>
      <c r="D659" s="2"/>
      <c r="E659" s="31"/>
      <c r="F659" s="32"/>
      <c r="G659" s="32"/>
      <c r="H659" s="33"/>
      <c r="I659" s="29"/>
      <c r="J659" s="29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>
      <c r="A660" s="2"/>
      <c r="B660" s="34"/>
      <c r="C660" s="1"/>
      <c r="D660" s="2"/>
      <c r="E660" s="31"/>
      <c r="F660" s="32"/>
      <c r="G660" s="32"/>
      <c r="H660" s="33"/>
      <c r="I660" s="29"/>
      <c r="J660" s="29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>
      <c r="A661" s="2"/>
      <c r="B661" s="34"/>
      <c r="C661" s="1"/>
      <c r="D661" s="2"/>
      <c r="E661" s="31"/>
      <c r="F661" s="32"/>
      <c r="G661" s="32"/>
      <c r="H661" s="33"/>
      <c r="I661" s="29"/>
      <c r="J661" s="29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>
      <c r="A662" s="2"/>
      <c r="B662" s="34"/>
      <c r="C662" s="1"/>
      <c r="D662" s="2"/>
      <c r="E662" s="31"/>
      <c r="F662" s="32"/>
      <c r="G662" s="32"/>
      <c r="H662" s="33"/>
      <c r="I662" s="29"/>
      <c r="J662" s="29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>
      <c r="A663" s="2"/>
      <c r="B663" s="34"/>
      <c r="C663" s="1"/>
      <c r="D663" s="2"/>
      <c r="E663" s="31"/>
      <c r="F663" s="32"/>
      <c r="G663" s="32"/>
      <c r="H663" s="33"/>
      <c r="I663" s="29"/>
      <c r="J663" s="29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>
      <c r="A664" s="2"/>
      <c r="B664" s="34"/>
      <c r="C664" s="1"/>
      <c r="D664" s="2"/>
      <c r="E664" s="31"/>
      <c r="F664" s="32"/>
      <c r="G664" s="32"/>
      <c r="H664" s="33"/>
      <c r="I664" s="29"/>
      <c r="J664" s="29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>
      <c r="A665" s="2"/>
      <c r="B665" s="34"/>
      <c r="C665" s="1"/>
      <c r="D665" s="2"/>
      <c r="E665" s="31"/>
      <c r="F665" s="32"/>
      <c r="G665" s="32"/>
      <c r="H665" s="33"/>
      <c r="I665" s="29"/>
      <c r="J665" s="29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>
      <c r="A666" s="2"/>
      <c r="B666" s="34"/>
      <c r="C666" s="1"/>
      <c r="D666" s="2"/>
      <c r="E666" s="31"/>
      <c r="F666" s="32"/>
      <c r="G666" s="32"/>
      <c r="H666" s="33"/>
      <c r="I666" s="29"/>
      <c r="J666" s="29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>
      <c r="A667" s="2"/>
      <c r="B667" s="34"/>
      <c r="C667" s="1"/>
      <c r="D667" s="2"/>
      <c r="E667" s="31"/>
      <c r="F667" s="32"/>
      <c r="G667" s="32"/>
      <c r="H667" s="33"/>
      <c r="I667" s="29"/>
      <c r="J667" s="29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>
      <c r="A668" s="2"/>
      <c r="B668" s="34"/>
      <c r="C668" s="1"/>
      <c r="D668" s="2"/>
      <c r="E668" s="31"/>
      <c r="F668" s="32"/>
      <c r="G668" s="32"/>
      <c r="H668" s="33"/>
      <c r="I668" s="29"/>
      <c r="J668" s="29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>
      <c r="A669" s="2"/>
      <c r="B669" s="34"/>
      <c r="C669" s="1"/>
      <c r="D669" s="2"/>
      <c r="E669" s="31"/>
      <c r="F669" s="32"/>
      <c r="G669" s="32"/>
      <c r="H669" s="33"/>
      <c r="I669" s="29"/>
      <c r="J669" s="29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>
      <c r="A670" s="2"/>
      <c r="B670" s="34"/>
      <c r="C670" s="1"/>
      <c r="D670" s="2"/>
      <c r="E670" s="31"/>
      <c r="F670" s="32"/>
      <c r="G670" s="32"/>
      <c r="H670" s="33"/>
      <c r="I670" s="29"/>
      <c r="J670" s="29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>
      <c r="A671" s="2"/>
      <c r="B671" s="34"/>
      <c r="C671" s="1"/>
      <c r="D671" s="2"/>
      <c r="E671" s="31"/>
      <c r="F671" s="32"/>
      <c r="G671" s="32"/>
      <c r="H671" s="33"/>
      <c r="I671" s="29"/>
      <c r="J671" s="29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>
      <c r="A672" s="2"/>
      <c r="B672" s="34"/>
      <c r="C672" s="1"/>
      <c r="D672" s="2"/>
      <c r="E672" s="31"/>
      <c r="F672" s="32"/>
      <c r="G672" s="32"/>
      <c r="H672" s="33"/>
      <c r="I672" s="29"/>
      <c r="J672" s="29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>
      <c r="A673" s="2"/>
      <c r="B673" s="34"/>
      <c r="C673" s="1"/>
      <c r="D673" s="2"/>
      <c r="E673" s="31"/>
      <c r="F673" s="32"/>
      <c r="G673" s="32"/>
      <c r="H673" s="33"/>
      <c r="I673" s="29"/>
      <c r="J673" s="29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>
      <c r="A674" s="2"/>
      <c r="B674" s="34"/>
      <c r="C674" s="1"/>
      <c r="D674" s="2"/>
      <c r="E674" s="31"/>
      <c r="F674" s="32"/>
      <c r="G674" s="32"/>
      <c r="H674" s="33"/>
      <c r="I674" s="29"/>
      <c r="J674" s="29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>
      <c r="A675" s="2"/>
      <c r="B675" s="34"/>
      <c r="C675" s="1"/>
      <c r="D675" s="2"/>
      <c r="E675" s="31"/>
      <c r="F675" s="32"/>
      <c r="G675" s="32"/>
      <c r="H675" s="33"/>
      <c r="I675" s="29"/>
      <c r="J675" s="29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>
      <c r="A676" s="2"/>
      <c r="B676" s="34"/>
      <c r="C676" s="1"/>
      <c r="D676" s="2"/>
      <c r="E676" s="31"/>
      <c r="F676" s="32"/>
      <c r="G676" s="32"/>
      <c r="H676" s="33"/>
      <c r="I676" s="29"/>
      <c r="J676" s="29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>
      <c r="A677" s="2"/>
      <c r="B677" s="34"/>
      <c r="C677" s="1"/>
      <c r="D677" s="2"/>
      <c r="E677" s="31"/>
      <c r="F677" s="32"/>
      <c r="G677" s="32"/>
      <c r="H677" s="33"/>
      <c r="I677" s="29"/>
      <c r="J677" s="29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>
      <c r="A678" s="2"/>
      <c r="B678" s="34"/>
      <c r="C678" s="1"/>
      <c r="D678" s="2"/>
      <c r="E678" s="31"/>
      <c r="F678" s="32"/>
      <c r="G678" s="32"/>
      <c r="H678" s="33"/>
      <c r="I678" s="29"/>
      <c r="J678" s="29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>
      <c r="A679" s="2"/>
      <c r="B679" s="34"/>
      <c r="C679" s="1"/>
      <c r="D679" s="2"/>
      <c r="E679" s="31"/>
      <c r="F679" s="32"/>
      <c r="G679" s="32"/>
      <c r="H679" s="33"/>
      <c r="I679" s="29"/>
      <c r="J679" s="29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>
      <c r="A680" s="2"/>
      <c r="B680" s="34"/>
      <c r="C680" s="1"/>
      <c r="D680" s="2"/>
      <c r="E680" s="31"/>
      <c r="F680" s="32"/>
      <c r="G680" s="32"/>
      <c r="H680" s="33"/>
      <c r="I680" s="29"/>
      <c r="J680" s="29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>
      <c r="A681" s="2"/>
      <c r="B681" s="34"/>
      <c r="C681" s="1"/>
      <c r="D681" s="2"/>
      <c r="E681" s="31"/>
      <c r="F681" s="32"/>
      <c r="G681" s="32"/>
      <c r="H681" s="33"/>
      <c r="I681" s="29"/>
      <c r="J681" s="29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>
      <c r="A682" s="2"/>
      <c r="B682" s="34"/>
      <c r="C682" s="1"/>
      <c r="D682" s="2"/>
      <c r="E682" s="31"/>
      <c r="F682" s="32"/>
      <c r="G682" s="32"/>
      <c r="H682" s="33"/>
      <c r="I682" s="29"/>
      <c r="J682" s="29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>
      <c r="A683" s="2"/>
      <c r="B683" s="34"/>
      <c r="C683" s="1"/>
      <c r="D683" s="2"/>
      <c r="E683" s="31"/>
      <c r="F683" s="32"/>
      <c r="G683" s="32"/>
      <c r="H683" s="33"/>
      <c r="I683" s="29"/>
      <c r="J683" s="29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>
      <c r="A684" s="2"/>
      <c r="B684" s="34"/>
      <c r="C684" s="1"/>
      <c r="D684" s="2"/>
      <c r="E684" s="31"/>
      <c r="F684" s="32"/>
      <c r="G684" s="32"/>
      <c r="H684" s="33"/>
      <c r="I684" s="29"/>
      <c r="J684" s="29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>
      <c r="A685" s="2"/>
      <c r="B685" s="34"/>
      <c r="C685" s="1"/>
      <c r="D685" s="2"/>
      <c r="E685" s="31"/>
      <c r="F685" s="32"/>
      <c r="G685" s="32"/>
      <c r="H685" s="33"/>
      <c r="I685" s="29"/>
      <c r="J685" s="29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>
      <c r="A686" s="2"/>
      <c r="B686" s="34"/>
      <c r="C686" s="1"/>
      <c r="D686" s="2"/>
      <c r="E686" s="31"/>
      <c r="F686" s="32"/>
      <c r="G686" s="32"/>
      <c r="H686" s="33"/>
      <c r="I686" s="29"/>
      <c r="J686" s="29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>
      <c r="A687" s="2"/>
      <c r="B687" s="34"/>
      <c r="C687" s="1"/>
      <c r="D687" s="2"/>
      <c r="E687" s="31"/>
      <c r="F687" s="32"/>
      <c r="G687" s="32"/>
      <c r="H687" s="33"/>
      <c r="I687" s="29"/>
      <c r="J687" s="29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>
      <c r="A688" s="2"/>
      <c r="B688" s="34"/>
      <c r="C688" s="1"/>
      <c r="D688" s="2"/>
      <c r="E688" s="31"/>
      <c r="F688" s="32"/>
      <c r="G688" s="32"/>
      <c r="H688" s="33"/>
      <c r="I688" s="29"/>
      <c r="J688" s="29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>
      <c r="A689" s="2"/>
      <c r="B689" s="34"/>
      <c r="C689" s="1"/>
      <c r="D689" s="2"/>
      <c r="E689" s="31"/>
      <c r="F689" s="32"/>
      <c r="G689" s="32"/>
      <c r="H689" s="33"/>
      <c r="I689" s="29"/>
      <c r="J689" s="29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>
      <c r="A690" s="2"/>
      <c r="B690" s="34"/>
      <c r="C690" s="1"/>
      <c r="D690" s="2"/>
      <c r="E690" s="31"/>
      <c r="F690" s="32"/>
      <c r="G690" s="32"/>
      <c r="H690" s="33"/>
      <c r="I690" s="29"/>
      <c r="J690" s="29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>
      <c r="A691" s="2"/>
      <c r="B691" s="34"/>
      <c r="C691" s="1"/>
      <c r="D691" s="2"/>
      <c r="E691" s="31"/>
      <c r="F691" s="32"/>
      <c r="G691" s="32"/>
      <c r="H691" s="33"/>
      <c r="I691" s="29"/>
      <c r="J691" s="29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>
      <c r="A692" s="2"/>
      <c r="B692" s="34"/>
      <c r="C692" s="1"/>
      <c r="D692" s="2"/>
      <c r="E692" s="31"/>
      <c r="F692" s="32"/>
      <c r="G692" s="32"/>
      <c r="H692" s="33"/>
      <c r="I692" s="29"/>
      <c r="J692" s="29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>
      <c r="A693" s="2"/>
      <c r="B693" s="34"/>
      <c r="C693" s="1"/>
      <c r="D693" s="2"/>
      <c r="E693" s="31"/>
      <c r="F693" s="32"/>
      <c r="G693" s="32"/>
      <c r="H693" s="33"/>
      <c r="I693" s="29"/>
      <c r="J693" s="29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>
      <c r="A694" s="2"/>
      <c r="B694" s="34"/>
      <c r="C694" s="1"/>
      <c r="D694" s="2"/>
      <c r="E694" s="31"/>
      <c r="F694" s="32"/>
      <c r="G694" s="32"/>
      <c r="H694" s="33"/>
      <c r="I694" s="29"/>
      <c r="J694" s="29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>
      <c r="A695" s="2"/>
      <c r="B695" s="34"/>
      <c r="C695" s="1"/>
      <c r="D695" s="2"/>
      <c r="E695" s="31"/>
      <c r="F695" s="32"/>
      <c r="G695" s="32"/>
      <c r="H695" s="33"/>
      <c r="I695" s="29"/>
      <c r="J695" s="29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>
      <c r="A696" s="2"/>
      <c r="B696" s="34"/>
      <c r="C696" s="1"/>
      <c r="D696" s="2"/>
      <c r="E696" s="31"/>
      <c r="F696" s="32"/>
      <c r="G696" s="32"/>
      <c r="H696" s="33"/>
      <c r="I696" s="29"/>
      <c r="J696" s="29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>
      <c r="A697" s="2"/>
      <c r="B697" s="34"/>
      <c r="C697" s="1"/>
      <c r="D697" s="2"/>
      <c r="E697" s="31"/>
      <c r="F697" s="32"/>
      <c r="G697" s="32"/>
      <c r="H697" s="33"/>
      <c r="I697" s="29"/>
      <c r="J697" s="29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>
      <c r="A698" s="2"/>
      <c r="B698" s="34"/>
      <c r="C698" s="1"/>
      <c r="D698" s="2"/>
      <c r="E698" s="31"/>
      <c r="F698" s="32"/>
      <c r="G698" s="32"/>
      <c r="H698" s="33"/>
      <c r="I698" s="29"/>
      <c r="J698" s="29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>
      <c r="A699" s="2"/>
      <c r="B699" s="34"/>
      <c r="C699" s="1"/>
      <c r="D699" s="2"/>
      <c r="E699" s="31"/>
      <c r="F699" s="32"/>
      <c r="G699" s="32"/>
      <c r="H699" s="33"/>
      <c r="I699" s="29"/>
      <c r="J699" s="29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>
      <c r="A700" s="2"/>
      <c r="B700" s="34"/>
      <c r="C700" s="1"/>
      <c r="D700" s="2"/>
      <c r="E700" s="31"/>
      <c r="F700" s="32"/>
      <c r="G700" s="32"/>
      <c r="H700" s="33"/>
      <c r="I700" s="29"/>
      <c r="J700" s="29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>
      <c r="A701" s="2"/>
      <c r="B701" s="34"/>
      <c r="C701" s="1"/>
      <c r="D701" s="2"/>
      <c r="E701" s="31"/>
      <c r="F701" s="32"/>
      <c r="G701" s="32"/>
      <c r="H701" s="33"/>
      <c r="I701" s="29"/>
      <c r="J701" s="29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>
      <c r="A702" s="2"/>
      <c r="B702" s="34"/>
      <c r="C702" s="1"/>
      <c r="D702" s="2"/>
      <c r="E702" s="31"/>
      <c r="F702" s="32"/>
      <c r="G702" s="32"/>
      <c r="H702" s="33"/>
      <c r="I702" s="29"/>
      <c r="J702" s="29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>
      <c r="A703" s="2"/>
      <c r="B703" s="34"/>
      <c r="C703" s="1"/>
      <c r="D703" s="2"/>
      <c r="E703" s="31"/>
      <c r="F703" s="32"/>
      <c r="G703" s="32"/>
      <c r="H703" s="33"/>
      <c r="I703" s="29"/>
      <c r="J703" s="29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>
      <c r="A704" s="2"/>
      <c r="B704" s="34"/>
      <c r="C704" s="1"/>
      <c r="D704" s="2"/>
      <c r="E704" s="31"/>
      <c r="F704" s="32"/>
      <c r="G704" s="32"/>
      <c r="H704" s="33"/>
      <c r="I704" s="29"/>
      <c r="J704" s="29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>
      <c r="A705" s="2"/>
      <c r="B705" s="34"/>
      <c r="C705" s="1"/>
      <c r="D705" s="2"/>
      <c r="E705" s="31"/>
      <c r="F705" s="32"/>
      <c r="G705" s="32"/>
      <c r="H705" s="33"/>
      <c r="I705" s="29"/>
      <c r="J705" s="29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>
      <c r="A706" s="2"/>
      <c r="B706" s="34"/>
      <c r="C706" s="1"/>
      <c r="D706" s="2"/>
      <c r="E706" s="31"/>
      <c r="F706" s="32"/>
      <c r="G706" s="32"/>
      <c r="H706" s="33"/>
      <c r="I706" s="29"/>
      <c r="J706" s="29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>
      <c r="A707" s="2"/>
      <c r="B707" s="34"/>
      <c r="C707" s="1"/>
      <c r="D707" s="2"/>
      <c r="E707" s="31"/>
      <c r="F707" s="32"/>
      <c r="G707" s="32"/>
      <c r="H707" s="33"/>
      <c r="I707" s="29"/>
      <c r="J707" s="29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>
      <c r="A708" s="2"/>
      <c r="B708" s="34"/>
      <c r="C708" s="1"/>
      <c r="D708" s="2"/>
      <c r="E708" s="31"/>
      <c r="F708" s="32"/>
      <c r="G708" s="32"/>
      <c r="H708" s="33"/>
      <c r="I708" s="29"/>
      <c r="J708" s="29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>
      <c r="A709" s="2"/>
      <c r="B709" s="34"/>
      <c r="C709" s="1"/>
      <c r="D709" s="2"/>
      <c r="E709" s="31"/>
      <c r="F709" s="32"/>
      <c r="G709" s="32"/>
      <c r="H709" s="33"/>
      <c r="I709" s="29"/>
      <c r="J709" s="29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>
      <c r="A710" s="2"/>
      <c r="B710" s="34"/>
      <c r="C710" s="1"/>
      <c r="D710" s="2"/>
      <c r="E710" s="31"/>
      <c r="F710" s="32"/>
      <c r="G710" s="32"/>
      <c r="H710" s="33"/>
      <c r="I710" s="29"/>
      <c r="J710" s="29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>
      <c r="A711" s="2"/>
      <c r="B711" s="34"/>
      <c r="C711" s="1"/>
      <c r="D711" s="2"/>
      <c r="E711" s="31"/>
      <c r="F711" s="32"/>
      <c r="G711" s="32"/>
      <c r="H711" s="33"/>
      <c r="I711" s="29"/>
      <c r="J711" s="29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>
      <c r="A712" s="2"/>
      <c r="B712" s="34"/>
      <c r="C712" s="1"/>
      <c r="D712" s="2"/>
      <c r="E712" s="31"/>
      <c r="F712" s="32"/>
      <c r="G712" s="32"/>
      <c r="H712" s="33"/>
      <c r="I712" s="29"/>
      <c r="J712" s="29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>
      <c r="A713" s="2"/>
      <c r="B713" s="34"/>
      <c r="C713" s="1"/>
      <c r="D713" s="2"/>
      <c r="E713" s="31"/>
      <c r="F713" s="32"/>
      <c r="G713" s="32"/>
      <c r="H713" s="33"/>
      <c r="I713" s="29"/>
      <c r="J713" s="29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>
      <c r="A714" s="2"/>
      <c r="B714" s="34"/>
      <c r="C714" s="1"/>
      <c r="D714" s="2"/>
      <c r="E714" s="31"/>
      <c r="F714" s="32"/>
      <c r="G714" s="32"/>
      <c r="H714" s="33"/>
      <c r="I714" s="29"/>
      <c r="J714" s="29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>
      <c r="A715" s="2"/>
      <c r="B715" s="34"/>
      <c r="C715" s="1"/>
      <c r="D715" s="2"/>
      <c r="E715" s="31"/>
      <c r="F715" s="32"/>
      <c r="G715" s="32"/>
      <c r="H715" s="33"/>
      <c r="I715" s="29"/>
      <c r="J715" s="29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9.75">
      <c r="A716" s="1"/>
      <c r="B716" s="30"/>
      <c r="C716" s="1"/>
      <c r="D716" s="2"/>
      <c r="E716" s="1"/>
      <c r="F716" s="1"/>
      <c r="G716" s="1"/>
      <c r="H716" s="2"/>
      <c r="I716" s="36"/>
      <c r="J716" s="3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</sheetData>
  <sheetProtection/>
  <mergeCells count="8">
    <mergeCell ref="A518:C518"/>
    <mergeCell ref="E8:F8"/>
    <mergeCell ref="A9:J9"/>
    <mergeCell ref="A10:J10"/>
    <mergeCell ref="A1:J1"/>
    <mergeCell ref="A502:J502"/>
    <mergeCell ref="A517:B517"/>
    <mergeCell ref="A516:C516"/>
  </mergeCells>
  <printOptions/>
  <pageMargins left="1" right="1" top="1" bottom="1" header="0.5" footer="0.5"/>
  <pageSetup fitToHeight="0" fitToWidth="1" horizontalDpi="600" verticalDpi="600" orientation="portrait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1"/>
  <sheetViews>
    <sheetView zoomScalePageLayoutView="0" workbookViewId="0" topLeftCell="A1">
      <selection activeCell="B29" sqref="B29"/>
    </sheetView>
  </sheetViews>
  <sheetFormatPr defaultColWidth="12" defaultRowHeight="11.25"/>
  <cols>
    <col min="1" max="1" width="23" style="55" bestFit="1" customWidth="1"/>
    <col min="2" max="2" width="27.33203125" style="52" customWidth="1"/>
  </cols>
  <sheetData>
    <row r="2" spans="1:2" ht="13.5">
      <c r="A2" s="120" t="s">
        <v>963</v>
      </c>
      <c r="B2" s="121"/>
    </row>
    <row r="3" spans="1:2" ht="27">
      <c r="A3" s="51" t="s">
        <v>960</v>
      </c>
      <c r="B3" s="52" t="s">
        <v>962</v>
      </c>
    </row>
    <row r="4" spans="1:2" ht="13.5">
      <c r="A4" s="53" t="s">
        <v>60</v>
      </c>
      <c r="B4" s="52">
        <v>230664.74</v>
      </c>
    </row>
    <row r="5" spans="1:2" ht="13.5">
      <c r="A5" s="54" t="s">
        <v>12</v>
      </c>
      <c r="B5" s="52">
        <v>230664.74</v>
      </c>
    </row>
    <row r="6" spans="1:2" ht="13.5">
      <c r="A6" s="53" t="s">
        <v>959</v>
      </c>
      <c r="B6" s="52">
        <v>5841</v>
      </c>
    </row>
    <row r="7" spans="1:2" ht="13.5">
      <c r="A7" s="54" t="s">
        <v>12</v>
      </c>
      <c r="B7" s="52">
        <v>5841</v>
      </c>
    </row>
    <row r="8" spans="1:2" ht="13.5">
      <c r="A8" s="53" t="s">
        <v>410</v>
      </c>
      <c r="B8" s="52">
        <v>486731.15</v>
      </c>
    </row>
    <row r="9" spans="1:2" ht="13.5">
      <c r="A9" s="54" t="s">
        <v>12</v>
      </c>
      <c r="B9" s="52">
        <v>486731.15</v>
      </c>
    </row>
    <row r="10" spans="1:2" ht="13.5">
      <c r="A10" s="53" t="s">
        <v>379</v>
      </c>
      <c r="B10" s="52">
        <v>242527.41000000003</v>
      </c>
    </row>
    <row r="11" spans="1:2" ht="13.5">
      <c r="A11" s="54" t="s">
        <v>12</v>
      </c>
      <c r="B11" s="52">
        <v>242527.41000000003</v>
      </c>
    </row>
    <row r="12" spans="1:2" ht="13.5">
      <c r="A12" s="53" t="s">
        <v>472</v>
      </c>
      <c r="B12" s="52">
        <v>80737.3</v>
      </c>
    </row>
    <row r="13" spans="1:2" ht="13.5">
      <c r="A13" s="54" t="s">
        <v>12</v>
      </c>
      <c r="B13" s="52">
        <v>80737.3</v>
      </c>
    </row>
    <row r="14" spans="1:2" ht="13.5">
      <c r="A14" s="53" t="s">
        <v>301</v>
      </c>
      <c r="B14" s="52">
        <v>2973.6</v>
      </c>
    </row>
    <row r="15" spans="1:2" ht="13.5">
      <c r="A15" s="54" t="s">
        <v>12</v>
      </c>
      <c r="B15" s="52">
        <v>2973.6</v>
      </c>
    </row>
    <row r="16" spans="1:2" ht="13.5">
      <c r="A16" s="53" t="s">
        <v>64</v>
      </c>
      <c r="B16" s="52">
        <v>243640.26000000004</v>
      </c>
    </row>
    <row r="17" spans="1:2" ht="13.5">
      <c r="A17" s="54" t="s">
        <v>12</v>
      </c>
      <c r="B17" s="52">
        <v>243640.26000000004</v>
      </c>
    </row>
    <row r="18" spans="1:2" ht="13.5">
      <c r="A18" s="53" t="s">
        <v>106</v>
      </c>
      <c r="B18" s="52">
        <v>151349.75</v>
      </c>
    </row>
    <row r="19" spans="1:2" ht="13.5">
      <c r="A19" s="54" t="s">
        <v>12</v>
      </c>
      <c r="B19" s="52">
        <v>92186.70999999999</v>
      </c>
    </row>
    <row r="20" spans="1:2" ht="13.5">
      <c r="A20" s="54" t="s">
        <v>107</v>
      </c>
      <c r="B20" s="52">
        <v>59163.04</v>
      </c>
    </row>
    <row r="21" spans="1:2" ht="13.5">
      <c r="A21" s="53" t="s">
        <v>716</v>
      </c>
      <c r="B21" s="52">
        <v>102409.72</v>
      </c>
    </row>
    <row r="22" spans="1:2" ht="13.5">
      <c r="A22" s="54" t="s">
        <v>717</v>
      </c>
      <c r="B22" s="52">
        <v>102409.72</v>
      </c>
    </row>
    <row r="23" spans="1:2" ht="13.5">
      <c r="A23" s="53" t="s">
        <v>207</v>
      </c>
      <c r="B23" s="52">
        <v>103474.7</v>
      </c>
    </row>
    <row r="24" spans="1:2" ht="13.5">
      <c r="A24" s="54">
        <v>99</v>
      </c>
      <c r="B24" s="52">
        <v>16272.2</v>
      </c>
    </row>
    <row r="25" spans="1:2" ht="13.5">
      <c r="A25" s="54" t="s">
        <v>218</v>
      </c>
      <c r="B25" s="52">
        <v>86446.8</v>
      </c>
    </row>
    <row r="26" spans="1:2" ht="13.5">
      <c r="A26" s="54" t="s">
        <v>746</v>
      </c>
      <c r="B26" s="52">
        <v>755.7</v>
      </c>
    </row>
    <row r="27" spans="1:2" ht="13.5">
      <c r="A27" s="53" t="s">
        <v>16</v>
      </c>
      <c r="B27" s="52">
        <v>724542.7999999999</v>
      </c>
    </row>
    <row r="28" spans="1:2" ht="13.5">
      <c r="A28" s="54" t="s">
        <v>12</v>
      </c>
      <c r="B28" s="52">
        <v>724542.7999999999</v>
      </c>
    </row>
    <row r="29" spans="1:2" ht="13.5">
      <c r="A29" s="53" t="s">
        <v>350</v>
      </c>
      <c r="B29" s="52">
        <v>6523889.209999999</v>
      </c>
    </row>
    <row r="30" spans="1:2" ht="13.5">
      <c r="A30" s="54" t="s">
        <v>12</v>
      </c>
      <c r="B30" s="52">
        <v>6523889.209999999</v>
      </c>
    </row>
    <row r="31" spans="1:2" ht="13.5">
      <c r="A31" s="53" t="s">
        <v>36</v>
      </c>
      <c r="B31" s="52">
        <v>2100</v>
      </c>
    </row>
    <row r="32" spans="1:2" ht="13.5">
      <c r="A32" s="54" t="s">
        <v>12</v>
      </c>
      <c r="B32" s="52">
        <v>2100</v>
      </c>
    </row>
    <row r="33" spans="1:2" ht="13.5">
      <c r="A33" s="53" t="s">
        <v>77</v>
      </c>
      <c r="B33" s="52">
        <v>310616.81000000006</v>
      </c>
    </row>
    <row r="34" spans="1:2" ht="13.5">
      <c r="A34" s="54" t="s">
        <v>12</v>
      </c>
      <c r="B34" s="52">
        <v>310616.81000000006</v>
      </c>
    </row>
    <row r="35" spans="1:2" ht="13.5">
      <c r="A35" s="53" t="s">
        <v>112</v>
      </c>
      <c r="B35" s="52">
        <v>297810.27</v>
      </c>
    </row>
    <row r="36" spans="1:2" ht="13.5">
      <c r="A36" s="54" t="s">
        <v>12</v>
      </c>
      <c r="B36" s="52">
        <v>297810.27</v>
      </c>
    </row>
    <row r="37" spans="1:2" ht="13.5">
      <c r="A37" s="53" t="s">
        <v>174</v>
      </c>
      <c r="B37" s="52">
        <v>142954.4</v>
      </c>
    </row>
    <row r="38" spans="1:2" ht="13.5">
      <c r="A38" s="54" t="s">
        <v>12</v>
      </c>
      <c r="B38" s="52">
        <v>142954.4</v>
      </c>
    </row>
    <row r="39" spans="1:2" ht="13.5">
      <c r="A39" s="53" t="s">
        <v>11</v>
      </c>
      <c r="B39" s="52">
        <v>281394.8300000001</v>
      </c>
    </row>
    <row r="40" spans="1:2" ht="13.5">
      <c r="A40" s="54" t="s">
        <v>12</v>
      </c>
      <c r="B40" s="52">
        <v>281394.8300000001</v>
      </c>
    </row>
    <row r="41" spans="1:2" ht="13.5">
      <c r="A41" s="53" t="s">
        <v>961</v>
      </c>
      <c r="B41" s="52">
        <v>9933657.95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:E24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HomeX</cp:lastModifiedBy>
  <cp:lastPrinted>2021-10-05T17:01:04Z</cp:lastPrinted>
  <dcterms:created xsi:type="dcterms:W3CDTF">2018-06-05T15:14:43Z</dcterms:created>
  <dcterms:modified xsi:type="dcterms:W3CDTF">2021-10-06T13:46:15Z</dcterms:modified>
  <cp:category/>
  <cp:version/>
  <cp:contentType/>
  <cp:contentStatus/>
</cp:coreProperties>
</file>