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315" windowHeight="3915" activeTab="0"/>
  </bookViews>
  <sheets>
    <sheet name="FONDO-100 NOV. 2017 " sheetId="1" r:id="rId1"/>
    <sheet name="FONDO-2078 NOV. 2017" sheetId="2" r:id="rId2"/>
    <sheet name="FONDO-100 OCT.2017" sheetId="3" r:id="rId3"/>
    <sheet name="FONDO-2078 OCT. 2017" sheetId="4" r:id="rId4"/>
    <sheet name="Hoja1" sheetId="5" r:id="rId5"/>
    <sheet name="Hoja3" sheetId="6" r:id="rId6"/>
  </sheets>
  <definedNames>
    <definedName name="_xlnm.Print_Area" localSheetId="0">'FONDO-100 NOV. 2017 '!$A$1:$G$153</definedName>
    <definedName name="_xlnm.Print_Area" localSheetId="2">'FONDO-100 OCT.2017'!$A$1:$G$145</definedName>
  </definedNames>
  <calcPr fullCalcOnLoad="1"/>
</workbook>
</file>

<file path=xl/sharedStrings.xml><?xml version="1.0" encoding="utf-8"?>
<sst xmlns="http://schemas.openxmlformats.org/spreadsheetml/2006/main" count="794" uniqueCount="443">
  <si>
    <t>MINISTERIO DE INTERIOR Y POLICIA</t>
  </si>
  <si>
    <t xml:space="preserve"> </t>
  </si>
  <si>
    <t>NO. LIB.</t>
  </si>
  <si>
    <t>CONCEPTO</t>
  </si>
  <si>
    <t>VALOR bruto</t>
  </si>
  <si>
    <t>CUENTA</t>
  </si>
  <si>
    <t>2956</t>
  </si>
  <si>
    <t>PAGO CODETEL, CUENTA NO.710029713, por servicio telefónico a este MIP, sept/17</t>
  </si>
  <si>
    <t>2.2.1.3.01</t>
  </si>
  <si>
    <t>2937</t>
  </si>
  <si>
    <t>PAGO CTA.703616800 FLOTILLAS DEL COBA, CODETEL MIP. Mes octubre 2017</t>
  </si>
  <si>
    <t>2922</t>
  </si>
  <si>
    <t>PAGO CUENTAS NO.733222896-735602447-734639506, POR SERVICIO DE BANDA ANCHA E INTERNET MOVIL A ESTE MINISTERIO Y ACARREA, A FAVOR DE CLARO</t>
  </si>
  <si>
    <t>2.2.1.5.01</t>
  </si>
  <si>
    <t>2918</t>
  </si>
  <si>
    <t xml:space="preserve">PAGO A CLARO varias cuentas, por serv. Internet, banda ancha centros Com. Y Prog.Vivir Tranquilo, sept 2017. </t>
  </si>
  <si>
    <t>2920</t>
  </si>
  <si>
    <t>PAGO CUENTA NO.731974153 Y 734230774, POR SERVICIO DE INTERNET MOVIL AL ANTEDESPACHO Y DIR. ADMINISTRATIVA, sept</t>
  </si>
  <si>
    <t>2921</t>
  </si>
  <si>
    <t>PAGO CTA.720480391 A CODETEL, POR SERV. BANDA ANCHA ILIM. PROG. VIVIR TRANQUILO (CASAS PREV.) fact. 0546 mes de sept 2017</t>
  </si>
  <si>
    <t>2939</t>
  </si>
  <si>
    <t>PAGO fact. NCF 9809, POR SERV. DE FLOTAS DEL PLAN N. REG. EXTRANJEROS (ORANGE) mes de sept/17.</t>
  </si>
  <si>
    <t>2.2.1.3.01-2.2.1.2.01-2.2.1.5.01</t>
  </si>
  <si>
    <t>2917</t>
  </si>
  <si>
    <t>PAGO A CLARO CTA.746083372, POR SERV. INTERNET ADSL DEL PLAN N. REG. EXT. Sept 2017</t>
  </si>
  <si>
    <t>2919</t>
  </si>
  <si>
    <t>PAGO INTERNET DE 10 ROUTERS, PARA USARSE COMO BACK UP, EN OF. DEL PLAN, CTA.744770507, sept 2017</t>
  </si>
  <si>
    <t>2832</t>
  </si>
  <si>
    <t>2.2.1.7.01</t>
  </si>
  <si>
    <t>2833</t>
  </si>
  <si>
    <t>PAGO NCF 4242 A FAVOR DE LA CAASD, POR SERVICIOS DE AGUA POTABLE A LA DIRECCION DE LA POLICIA AUXILIAR MES DE SEPT.  2017</t>
  </si>
  <si>
    <t>2927</t>
  </si>
  <si>
    <t>PAGO NCF 5608 A FAVOR DE LA CAASD, POR SERVICIOS DE AGUA POTABLE A LA DIRECCION DE LA POLICIA AUXILIAR MES DE OCTUBRE  2017</t>
  </si>
  <si>
    <t>2928</t>
  </si>
  <si>
    <t>2957</t>
  </si>
  <si>
    <t>PAGO NCF 7279-7940-8549 Y 9151 AL AYUNTAMIENTO D.N. (pol. Aux.) corresp. A los meses JUN/SEPT 2017, por servicio de recojida de basura</t>
  </si>
  <si>
    <t>2.2.1.8.01</t>
  </si>
  <si>
    <t>2991</t>
  </si>
  <si>
    <t>PAGO A EDENORTE CENTROS COM. Y TEC. PROG. VIVIR TRANQUILO, por serv. De electricidad.</t>
  </si>
  <si>
    <t>2.2.1.6.01</t>
  </si>
  <si>
    <t>2967</t>
  </si>
  <si>
    <t>PAGO A EDESUR CENTROS COM. Y TEC. PROG. VIVIR TRANQUILO, del 13/07/2017 al 20/09/2017, por serv. De electricidad.</t>
  </si>
  <si>
    <t>2926</t>
  </si>
  <si>
    <t>PAGO alquiler de local a SERVICIOS EMPRESARIALES CANAAN, factura 4487, septiembre 2017</t>
  </si>
  <si>
    <t>2.2.5.1.01</t>
  </si>
  <si>
    <t>3007</t>
  </si>
  <si>
    <t>PAGO NCF 3959, POR SERVICIO DE FUMIGACIÓN Y CONTROL DE PLAGAS A ELVIN ANT. RODRIGUEZ periodo 10/09/2017 AL 10/10/2017</t>
  </si>
  <si>
    <t>2.2.8.5.01</t>
  </si>
  <si>
    <t>3049</t>
  </si>
  <si>
    <t>PAGO HUMANO SEGUROS, mes de octubre 2017, por serv. Seguro medico al personal del Mip, Periodo de Prueba  y Coba</t>
  </si>
  <si>
    <t>2.2.6.3.01</t>
  </si>
  <si>
    <t>2884</t>
  </si>
  <si>
    <t>PAGO A LA PLAZA DE LA SALUD,  fact. 1659, POR SERV. MÉDICOS Y AMBULATORIOS A EMPLEADOS DEL MIP, BECAS, POL. AUX. PNRE.</t>
  </si>
  <si>
    <t>2885</t>
  </si>
  <si>
    <t>PAGO A LA PLAZA DE LA SALUD,  fact. 1915/17 POR SERV. MÉDICOS Y AMBULATORIOS A EMPLEADOS DEL MIP, BECAS, POL. AUX. PNRE.</t>
  </si>
  <si>
    <t>2886</t>
  </si>
  <si>
    <t>PAGO A LA PLAZA DE LA SALUD,  fact. 1304-1328 Y 1389, POR SERV. MÉDICOS Y AMBULATORIOS A EMPLEADOS DEL MIP, BECAS, POL. AUX. PNRE.</t>
  </si>
  <si>
    <t>2938</t>
  </si>
  <si>
    <t>PAGO FACT. 8580 O/C 180/17, POR LA COMPRA DE COMBUSTIBLE PARA SER UTILIZDOS EN ESTE MIP. A FAVOR DE SIGMA PETROLEUM CORP. SRL.</t>
  </si>
  <si>
    <t>2.3.7.1.01</t>
  </si>
  <si>
    <t>2813</t>
  </si>
  <si>
    <t>PAGO NCF 8803 O/C 196/17, POR LA COMPRA DE COMBUSTIBLE PARA SER UTILIZDOS EN ESTE MIP. A FAVOR DE SIGMA PETROLEUM CORP. SRL.</t>
  </si>
  <si>
    <t>2.3.7.1.02</t>
  </si>
  <si>
    <t>2858</t>
  </si>
  <si>
    <t>1ER ABONO FACT. 0449 3ER ABONO O/C 133/17, POR COMPRA DE COMBUSTIBLE PARA SER UTILIZADO EN ESTE MIP. A SHINY INVESTMENS GROUP</t>
  </si>
  <si>
    <t>3061</t>
  </si>
  <si>
    <t>2do ABONO FACT. 0449 4TO ABONO O/C 133/17, POR COMPRA DE COMBUSTIBLE PARA SER UTILIZADO EN ESTE MIP. A SHINY INVESTMENS GROUP</t>
  </si>
  <si>
    <t>3062</t>
  </si>
  <si>
    <t>SALDO FACT. 0449  Y O/C 133/17, POR COMPRA DE COMBUSTIBLE PARA SER UTILIZADO EN ESTE MIP. A SHINY INVESTMENS GROUP</t>
  </si>
  <si>
    <t>2982</t>
  </si>
  <si>
    <t>PAGO VARIAS FACTURAS, POR REPARACIÓN Y/O MANTENIMIENTO DE VARIOS VEHICULOS A CHICO AUTO PAINT S.A</t>
  </si>
  <si>
    <t>2.2.7.2.06</t>
  </si>
  <si>
    <t>2997</t>
  </si>
  <si>
    <t>PAGO A SONOMASTER</t>
  </si>
  <si>
    <t>2998</t>
  </si>
  <si>
    <t>PAGO A CIBAO MULTIMEDIOS</t>
  </si>
  <si>
    <t>2999</t>
  </si>
  <si>
    <t>PAGO A CREATORS PRODUCTORA</t>
  </si>
  <si>
    <t>3002</t>
  </si>
  <si>
    <t>EDITORA LISTIN DIARIO</t>
  </si>
  <si>
    <t>3006</t>
  </si>
  <si>
    <t>PAGO  FACTURAS 221 Y 222 Y ABONO C/O 401/17, POR LA PREPARACIÓN Y DISTRIBUCIÓN DE DESAYUNO Y CENA AL MIP A FAVOR D ARISLEYDA EL COMEDOR DEL CHEF</t>
  </si>
  <si>
    <t>3008</t>
  </si>
  <si>
    <t>1ER ABONO FACT. 4183 C/O 81/17, POR PUBLICACIÓN EN PERIODICO DE LA CONVOCATORIA A LICITACIÓN DE PREPARACIÓN Y DISTR. DE COMIDA PARA EL PERSONAL DEL MIP. A FAVOR DE GRUPO DIARIO LIBRE</t>
  </si>
  <si>
    <t>2.2.2.1.01</t>
  </si>
  <si>
    <t>3050</t>
  </si>
  <si>
    <t>PAGO FACTURAS 0049-0050 y 0051 POR EL ALQUILER DE NAVE, PERIODO DE JULIO HASTA SEPT. A FAVOR DE BIENES RAICES AMOK, SRL.</t>
  </si>
  <si>
    <t>3073</t>
  </si>
  <si>
    <t>PAGO FACTURA 992 Y ABONO C/O NO.400/17, POR PREPARACIÓN Y DISTRIBUCIÓN DE ALMUERZO AL PERSONAL DEL MIP. A FAVOR DE OROX INVERSIONES, SRL.</t>
  </si>
  <si>
    <t>2.3.1.1.01</t>
  </si>
  <si>
    <t>3059</t>
  </si>
  <si>
    <t>PAGO ALQUILER LOCAL A FAVOR DE RAMON FERNANDO MORALES DEL SECTOR 27 DE FEBRERO</t>
  </si>
  <si>
    <t>3064</t>
  </si>
  <si>
    <t>PAGO ALQUILER LOCAL A ARCADIO ANT. RAMOS HENRIQUEZ DEL SECTOR 24 DE ABRIL</t>
  </si>
  <si>
    <t>2980</t>
  </si>
  <si>
    <t>PAGO ALQUILER LOCAL DE LOS CENTROS TEC. Y COMUNALES DEL SECTOR la guayiga de Pedro Brand A FAVOR DE ELPIDIA DUARTE PAVON</t>
  </si>
  <si>
    <t>2966</t>
  </si>
  <si>
    <t xml:space="preserve">4TA. REG. FONDO REPONIBLE INSTITUCIONAL </t>
  </si>
  <si>
    <t>2.3.9.9.01</t>
  </si>
  <si>
    <t>2856</t>
  </si>
  <si>
    <t>TRANSFERENCIA CORRIENTE A LAS GOBERNACIONES PROVINCIALES DEL PAIS</t>
  </si>
  <si>
    <t>2.4.9.1.03</t>
  </si>
  <si>
    <t>2857</t>
  </si>
  <si>
    <t>TRANSFERENCIA CORRIENTE BOMBEROS DEL INTERIOR</t>
  </si>
  <si>
    <t>2.4.9.1.01</t>
  </si>
  <si>
    <t>2868</t>
  </si>
  <si>
    <t>TRANSFERENCIA BOMBEROS DE VILLA LINDA</t>
  </si>
  <si>
    <t>2862</t>
  </si>
  <si>
    <t>TRANSFERENCIA BOMBEROS DE LA CALETA</t>
  </si>
  <si>
    <t>2869</t>
  </si>
  <si>
    <t>TRANSFERENCIA BOMBEROS DE SAN LUIS</t>
  </si>
  <si>
    <t>TRANSFERENCIA BOMBEROS DE LA CUABA</t>
  </si>
  <si>
    <t>2860</t>
  </si>
  <si>
    <t>TRANSFERENCIA BOMBEROS DE MONTE PLATA</t>
  </si>
  <si>
    <t>2866</t>
  </si>
  <si>
    <t>TRANSFERENCIA BOMBEROS DE PANTOJA</t>
  </si>
  <si>
    <t>2867</t>
  </si>
  <si>
    <t>TRANSFERENCIA BOMBEROS DE GUAYACANES</t>
  </si>
  <si>
    <t>2861</t>
  </si>
  <si>
    <t>TRANSFERENCIA BOMBEROS DE LA VICTORIA</t>
  </si>
  <si>
    <t>2930</t>
  </si>
  <si>
    <t>TRANSFERENCIA BOMBEROS DE EL CARRIL</t>
  </si>
  <si>
    <t>2924</t>
  </si>
  <si>
    <t>TRANSFERENCIA CORRIENTE BOMBEROS GUAYIGA</t>
  </si>
  <si>
    <t>2923</t>
  </si>
  <si>
    <t>TRANSFERENCIA BOMBEROS DE BAYAGUANA</t>
  </si>
  <si>
    <t>2913</t>
  </si>
  <si>
    <t>TRANSFERENCIA BOMBEROS DE GUERRA</t>
  </si>
  <si>
    <t>2871</t>
  </si>
  <si>
    <t>TRANSF. CORRIENTE A LOS AYUNTAMIENTOS, JUNTAS Y DISTRITOS MUNICIPALES DEL PAIS.</t>
  </si>
  <si>
    <t>2.4.3.1.01</t>
  </si>
  <si>
    <t>2873</t>
  </si>
  <si>
    <t>2870</t>
  </si>
  <si>
    <t>2872</t>
  </si>
  <si>
    <t>2874</t>
  </si>
  <si>
    <t>TRANSF. CAPITAL A LOS AYUNTAMIENTOS, JUNTAS Y DISTRITOS MUNICIPALES DEL PAIS.</t>
  </si>
  <si>
    <t>2.5.3.1.02</t>
  </si>
  <si>
    <t>2877</t>
  </si>
  <si>
    <t>2876</t>
  </si>
  <si>
    <t>2875</t>
  </si>
  <si>
    <t>TOTAL GENERAL</t>
  </si>
  <si>
    <t>FONDO</t>
  </si>
  <si>
    <t>DEBITO</t>
  </si>
  <si>
    <t>CREDITO</t>
  </si>
  <si>
    <t>PAGOS FONDO 2078</t>
  </si>
  <si>
    <t>BALANCE</t>
  </si>
  <si>
    <t>CUOTA No.</t>
  </si>
  <si>
    <t>INGRESO POR CUOTA OBJETO 211</t>
  </si>
  <si>
    <t>INGRESO POR CUOTA OBJETO 212</t>
  </si>
  <si>
    <t>INGRESO POR CUOTA OBJETO 223</t>
  </si>
  <si>
    <t>INGRESO POR CUOTA OBJETO 237</t>
  </si>
  <si>
    <t>INGRESO POR CUOTA OBJETO 225</t>
  </si>
  <si>
    <t>INGRESO POR CUOTA OBJETO 231</t>
  </si>
  <si>
    <t>INGRESO POR CUOTA OBJETO 241</t>
  </si>
  <si>
    <t>INGRESO POR CUOTA PROG. 01 OBJETO 211</t>
  </si>
  <si>
    <t>INGRESO POR CUOTA PROG. 01 OBJETO 212</t>
  </si>
  <si>
    <t>INGRESO POR CUOTA PROG. 01 OBJETO 215</t>
  </si>
  <si>
    <t>INGRESO POR CUOTA PROG. 01 OBJETO 221</t>
  </si>
  <si>
    <t>INGRESO POR CUOTA PROG. 01 OBJETO 226</t>
  </si>
  <si>
    <t>INGRESO POR CUOTA PROG. 01 OBJETO 228</t>
  </si>
  <si>
    <t>INGRESO POR CUOTA PROG. 01 OBJETO 237</t>
  </si>
  <si>
    <t>INGRESO POR CUOTA PROG. 11 OBJETO 215</t>
  </si>
  <si>
    <t>INGRESO POR CUOTA PROG. 11 OBJETO 211</t>
  </si>
  <si>
    <t>INGRESO POR CUOTA PROG. 11 OBJETO 221</t>
  </si>
  <si>
    <t>INGRESO POR CUOTA PROG. 11 OBJETO 225</t>
  </si>
  <si>
    <t>INGRESO POR CUOTA PROG. 11 OBJETO 237</t>
  </si>
  <si>
    <t>INGRESO POR CUOTA PROG. 12 OBJETO 211</t>
  </si>
  <si>
    <t>INGRESO POR CUOTA PROG. 12 OBJETO 237</t>
  </si>
  <si>
    <t>INGRESO POR CUOTA PROG. 98 OBJETO 249</t>
  </si>
  <si>
    <t>INGRESO POR CUOTA BOMBEROS DE SAN LUIS</t>
  </si>
  <si>
    <t>INGRESO POR CUOTA BOMBEROS DE GUERRA</t>
  </si>
  <si>
    <t>INGRESO POR CUOTA BOMBEROS DE D.M. LA CALETA</t>
  </si>
  <si>
    <t>INGRESO POR CUOTA BOMBEROS DE D.M DE LA VICTORIA</t>
  </si>
  <si>
    <t>INGRESO POR CUOTA BOMBEROS DE D.M. PALMAREJO VILLA LINDA</t>
  </si>
  <si>
    <t>INGRESO POR CUOTA BOMBEROS DE MONTE PLATA</t>
  </si>
  <si>
    <t>INGRESO POR CUOTA BOMBEROS DE GUAYACANES</t>
  </si>
  <si>
    <t>INGRESO POR CUOTA BOMBEROS DE PANTOJA</t>
  </si>
  <si>
    <t>INGRESO POR CUOTA BOMBEROS DE LA CUABA</t>
  </si>
  <si>
    <t>INGRESO POR CUOTA BOMBEROS DE LA GUAYIGA</t>
  </si>
  <si>
    <t>INGRESO POR CUOTA BOMBEROS DE BAYAGUANA</t>
  </si>
  <si>
    <t>INGRESO POR CUOTA BOMBEROS DEL CARRIL DE HAINA</t>
  </si>
  <si>
    <t>INGRESO POR CUOTA GOB. PROV. DE ELIAS PIÑA</t>
  </si>
  <si>
    <t>INGRESO POR CUOTA GOB. PROV. DE VALVERDE MAO</t>
  </si>
  <si>
    <t>INGRESO POR CUOTA GOB. PROV. DE SAN JUAN</t>
  </si>
  <si>
    <t>INGRESO POR CUOTA GOB. PROV. DE SAN CRISTOBAL</t>
  </si>
  <si>
    <t>INGRESO POR CUOTA GOB. PROV. DE DAJABON</t>
  </si>
  <si>
    <t>INGRESO POR CUOTA GOB. PROV. DE MARIA T. SANCHEZ</t>
  </si>
  <si>
    <t>INGRESO POR CUOTA GOB. PROV. DE SANTO DGO. D.N</t>
  </si>
  <si>
    <t>INGRESO POR CUOTA GOB. PROV. DE LA VEGA</t>
  </si>
  <si>
    <t>INGRESO POR CUOTA GOB. PROV. DE ESPAILLAT</t>
  </si>
  <si>
    <t>INGRESO POR CUOTA GOB. PROV. DE SANCHEZ RAMIREZ</t>
  </si>
  <si>
    <t>INGRESO POR CUOTA GOB. PROV. DE MONTE PLATA</t>
  </si>
  <si>
    <t>INGRESO POR CUOTA GOB. PROV. DE BAHORUCO</t>
  </si>
  <si>
    <t>INGRESO POR CUOTA GOB. PROV. DE SAN PEDRO DE M.</t>
  </si>
  <si>
    <t>INGRESO POR CUOTA GOB. PROV. DE MONTECRISTI</t>
  </si>
  <si>
    <t>INGRESO POR CUOTA GOB. PROV. DE SANTIAGO RODRIGUEZ</t>
  </si>
  <si>
    <t>INGRESO POR CUOTA GOB. PROV. DE INDEPENDENCIA</t>
  </si>
  <si>
    <t>INGRESO POR CUOTA GOB. PROV. DE SAMANA</t>
  </si>
  <si>
    <t>INGRESO POR CUOTA GOB. PROV. DE AZUA</t>
  </si>
  <si>
    <t>INGRESO POR CUOTA GOB. PROV. DE HATO MAYOR</t>
  </si>
  <si>
    <t>INGRESO POR CUOTA GOB. PROV. DE PEDERNALES</t>
  </si>
  <si>
    <t>INGRESO POR CUOTA GOB. PROV. DE PUERTO PLATA</t>
  </si>
  <si>
    <t>INGRESO POR CUOTA GOB. PROV. DE MONSEÑOR NOUEL</t>
  </si>
  <si>
    <t>INGRESO POR CUOTA GOB. PROV. DE DUARTE</t>
  </si>
  <si>
    <t>INGRESO POR CUOTA GOB. PROV. DE SAN JOSE DE OCOA</t>
  </si>
  <si>
    <t>INGRESO POR CUOTA GOB. PROV. DE LA ROMANA</t>
  </si>
  <si>
    <t>INGRESO POR CUOTA GOB. PROV. DE BARAHONA</t>
  </si>
  <si>
    <t>INGRESO POR CUOTA GOB. PROV. DE SALCEDO</t>
  </si>
  <si>
    <t>INGRESO POR CUOTA GOB. PROV. DE SANTIAGO DE LOS CABALLEROS</t>
  </si>
  <si>
    <t>INGRESO POR CUOTA GOB. PROV. DE LA ALTAGRACIA</t>
  </si>
  <si>
    <t>INGRESO POR CUOTA GOB. PROV. DE PERAVIA</t>
  </si>
  <si>
    <t>INGRESO POR CUOTA GOB. PROV. DE EL SEIBO</t>
  </si>
  <si>
    <t>INGRESO POR CUOTA PROG. 14 OBJETO 212</t>
  </si>
  <si>
    <t>INGRESO POR CUOTA PROG. 14 OBJETO 225</t>
  </si>
  <si>
    <t>INGRESO POR CUOTA PROG. 14 OBJETO 231</t>
  </si>
  <si>
    <t xml:space="preserve"> FONDO 100 </t>
  </si>
  <si>
    <t>RELACION DE INGRESOS Y EGRESOS DEL MES DE OCTUBRE 2017</t>
  </si>
  <si>
    <t>PAGO NOMINA PERSONAL CONTRATADO EN PRUEBA ADM OCTUBRE 2017.</t>
  </si>
  <si>
    <t>2.1.1.2.01</t>
  </si>
  <si>
    <t>PAGO NOMINA CONTRATADOS AL 10% (INSTRUCTORES DE FLAUTA DULCE) OCTUBRE 2017.</t>
  </si>
  <si>
    <t>PAGO SERVICIOS ESPECIALES (COBA ADM) OCTUBRE 2017.</t>
  </si>
  <si>
    <t>2.1.1.2.04</t>
  </si>
  <si>
    <t>PAGO NOMINA COMPENSACIONES ESPECIALES VOCEROS OCTUBRE 2017.</t>
  </si>
  <si>
    <t>2.1.2.2.08</t>
  </si>
  <si>
    <t>PAGO NOMINA DE ESPECIALISMO ADM OCTUBRE 2017.</t>
  </si>
  <si>
    <t>2.1.2.3.01</t>
  </si>
  <si>
    <t>PAGO AYUDA Y DONACIONES MES DE OCTUBRE 2017</t>
  </si>
  <si>
    <t>2.4.1.2.01</t>
  </si>
  <si>
    <t>PAGO DIFERENCIAL PERSONAL CONTRATADO ADM NOVIEMBRE - DICIEMBRE 2016.</t>
  </si>
  <si>
    <t>PAGO NOMINA RETROACTIVO CONTRATADOS EN PRUEBA ADM ENERO - SEPTIEMBRE 2017.</t>
  </si>
  <si>
    <t>PAGO VIATICOS DENTRO DEL PAÍS A EMPLEADOS DEL MIP, PERIODO JULIO-OCTUBRE 2017</t>
  </si>
  <si>
    <t>2.2.3.1.01</t>
  </si>
  <si>
    <t>PAGO COMPENSACION POR HORAS EXTRAORDINARIAS JUNIO-SEPTIEMBRE 2017.</t>
  </si>
  <si>
    <t>2.1.2.2.02</t>
  </si>
  <si>
    <t xml:space="preserve">TRANSFERENCIA CORRIENTE Y CAPITAL A LOS MUNICIPIOS DEL PAIS </t>
  </si>
  <si>
    <t>PAGO SUELDOS FIJOS MIP OCTUBRE 2017</t>
  </si>
  <si>
    <t>2.1.1.1.01</t>
  </si>
  <si>
    <t>PAGO NOMINA SUELDOS FIJOS ARMAS OCTUBRE 2017.</t>
  </si>
  <si>
    <t>PAGO NOMINA PERSONAL CONTRATADO EN PRUEBA MIP OCTUBRE 2017.</t>
  </si>
  <si>
    <t>PAGO NOMINA ESPECIALISMO MIP OCTUBRE 2017.</t>
  </si>
  <si>
    <t>PAGO NOMINA ESPECIALISMO (INSTRUCTORES POLICIALES ) OCTUBRE 2017.</t>
  </si>
  <si>
    <t>PAGO SUELDO PERSONAL CONTRATADO EN SERVICIO PNRE OCTUBRE 2017.</t>
  </si>
  <si>
    <t>PAGO NOMINA DIFERENCIAL PERSONAL FIJO ARMAS FEBRERO-ABRIL 2017.</t>
  </si>
  <si>
    <t>PAGO DIFERENCIAL PERSONAL FIJO ARMAS MAYO-JUNIO 2017.</t>
  </si>
  <si>
    <t>PAGO NOMINA INCENTIVO PLAN NAC. REG. EXTRANJEROS OCTUBRE 2017</t>
  </si>
  <si>
    <t>2.1.1.1.05</t>
  </si>
  <si>
    <t>PAGO NOMINA PERSONAL DE VIGILANCIA (POLICIA AUXILIAR) OCTUBRE 2017.</t>
  </si>
  <si>
    <t>2.1.2.2.05</t>
  </si>
  <si>
    <t>PAGO NOMINA SERVICIOS ESPECIALES COBA MIP, OCTUBRE 2017.</t>
  </si>
  <si>
    <t>PAGO NOMINA RETROACTIVO PERSONAL CONTRATADO EN PRUEBA MARZO - AGOSTO 2017.</t>
  </si>
  <si>
    <t>PAGO NOMINA RETROACTIVO SUELDOS FIJOS MIP, SEPTIEMBRE 2017.</t>
  </si>
  <si>
    <t>PAGO DIFERENCIAL SUELDO FIJO MIP, SEPTIEMBRE 2017</t>
  </si>
  <si>
    <t>PAGO VACACIONES NO TOMADAS (PERSONAL DESVINCULADO )</t>
  </si>
  <si>
    <t>2.1.1.5.04</t>
  </si>
  <si>
    <t>PAGO INDEMNIZACION ECONOMICA A FAVOR DE FRANCISCO IGNACIO DE LA ROSA LUPERON</t>
  </si>
  <si>
    <t>2.1.1.5.01</t>
  </si>
  <si>
    <r>
      <t xml:space="preserve">PAGO FACTURA 57063680 A FAVOR DE LA CAASD, POR SERVICIOS DE AGUA POTABLE A ESTE MIP, mes SEPTIEMBRE </t>
    </r>
    <r>
      <rPr>
        <i/>
        <sz val="12"/>
        <rFont val="Calibri"/>
        <family val="2"/>
      </rPr>
      <t>2017</t>
    </r>
  </si>
  <si>
    <r>
      <t xml:space="preserve">PAGO FACTURA 57323243 A FAVOR DE LA CAASD, POR SERVICIOS DE AGUA POTABLE A ESTE MIP, mes OCTUBRE </t>
    </r>
    <r>
      <rPr>
        <i/>
        <sz val="12"/>
        <rFont val="Calibri"/>
        <family val="2"/>
      </rPr>
      <t>2017</t>
    </r>
  </si>
  <si>
    <t>INGRESOS Y EGRESOS  DEL MES DE OCTUBRE 2017</t>
  </si>
  <si>
    <t>RELACION DE INGRESOS Y EGRESOS DEL MES DE NOVIEMBRE 2017</t>
  </si>
  <si>
    <t>INGRESOS Y EGRESOS  DEL MES DE NOVIEMBRE 2017</t>
  </si>
  <si>
    <t xml:space="preserve">VALOR </t>
  </si>
  <si>
    <t>3102</t>
  </si>
  <si>
    <t>DIFERENCIA NOMINA FIJA SEPTIEMBRE</t>
  </si>
  <si>
    <t>3131</t>
  </si>
  <si>
    <t>DIFERENCIAL NOMINA PERSONAL CONTRATADO NOV/DIC 2016</t>
  </si>
  <si>
    <t>3389</t>
  </si>
  <si>
    <t>NOMINA CONTRATADO ADM</t>
  </si>
  <si>
    <t>3391</t>
  </si>
  <si>
    <t>NOMINA CONTRATADOS AL 10% (INST. FLAUTA DULCA) SEPT.</t>
  </si>
  <si>
    <t>3393</t>
  </si>
  <si>
    <t>NOMINA SERVICIOS ESPECIALES COBA (ADM)</t>
  </si>
  <si>
    <t>3395</t>
  </si>
  <si>
    <t>NOMINA COMPENSACIONES ESPECIALES VOCEROS</t>
  </si>
  <si>
    <t>3397</t>
  </si>
  <si>
    <t>NOMINA ESPECIALISMO ADM</t>
  </si>
  <si>
    <t>PAGO NOMINA DIFERENCIAL RETROACTIVO CONTRATADO ADM  ENERO - SEPTIEMBRE 2017.</t>
  </si>
  <si>
    <t>BALANCE ANTERIOR</t>
  </si>
  <si>
    <t>INGRESO POR CUOTA PROG. 14 OBJETO 214</t>
  </si>
  <si>
    <t>3229</t>
  </si>
  <si>
    <t>PAGO CODETEL, CUENTA NO.710029713, por servicio telefónico a este MIP, OCTUBRE/17</t>
  </si>
  <si>
    <t>3228</t>
  </si>
  <si>
    <t>3212</t>
  </si>
  <si>
    <t>3223</t>
  </si>
  <si>
    <t xml:space="preserve">PAGO A CLARO varias cuentas, por serv. Internet, banda ancha centros Com. Y Prog.Vivir Tranquilo, oct 2017. </t>
  </si>
  <si>
    <t>3211</t>
  </si>
  <si>
    <t>PAGO CUENTA NO.731974153 Y 734230774, POR SERVICIO DE INTERNET MOVIL AL ANTEDESPACHO Y DIR. ADMINISTRATIVA,  2017 NCF 1530-1724</t>
  </si>
  <si>
    <t>3214</t>
  </si>
  <si>
    <t>PAGO CTA.720480391 A CODETEL, POR SERV. BANDA ANCHA ILIM. PROG. VIVIR TRANQUILO (CASAS PREV.) fact. 1716, 2017</t>
  </si>
  <si>
    <t>3237</t>
  </si>
  <si>
    <t>PAGO fact. NCF 0140, POR SERV. DE FLOTAS DEL PLAN N. REG. EXTRANJEROS (ORANGE) mes de oct/17.</t>
  </si>
  <si>
    <t>3213</t>
  </si>
  <si>
    <t>PAGO A CLARO CTA.746083372, POR SERV. INTERNET ADSL DEL PLAN N. REG. EXT. MES OCTUBRE 2017</t>
  </si>
  <si>
    <t>3215</t>
  </si>
  <si>
    <t>PAGO INTERNET DE 10 ROUTERS, PARA USARSE COMO BACK UP, EN OF. DEL PLAN, NCF 1731 CTA.744770507, oct 2017</t>
  </si>
  <si>
    <t>3282</t>
  </si>
  <si>
    <r>
      <t xml:space="preserve">PAGO FACTURA 57533397 A FAVOR DE LA CAASD, POR SERVICIOS DE AGUA POTABLE A ESTE MIP, mes NOV. </t>
    </r>
    <r>
      <rPr>
        <i/>
        <sz val="13"/>
        <rFont val="Calibri"/>
        <family val="2"/>
      </rPr>
      <t>2017</t>
    </r>
  </si>
  <si>
    <t>3284</t>
  </si>
  <si>
    <t>PAGO NCF 6801 A FAVOR DE LA CAASD, POR SERVICIOS DE AGUA POTABLE A LA DIRECCION DE LA POLICIA AUXILIAR MES DE NOVIEMBRE  2017</t>
  </si>
  <si>
    <t>3456</t>
  </si>
  <si>
    <t>PAGO A EDENORTE CENTROS COM. Y TEC. PROG. VIVIR TRANQUILO, del 01/10/2017 al 01/11/2017, por serv. De electricidad.</t>
  </si>
  <si>
    <t>3457</t>
  </si>
  <si>
    <t>PAGO A EDEESTE CENTROS COM. Y TEC. PROG. VIVIR TRANQUILO, por serv. De electricidad. PERIODO del 17/02/2017 al 18/08/2017</t>
  </si>
  <si>
    <t>3206</t>
  </si>
  <si>
    <t>PAGO alquiler de local a SERVICIOS EMPRESARIALES CANAAN, factura 2580, noviembre 2017</t>
  </si>
  <si>
    <t>3342</t>
  </si>
  <si>
    <t>PAGO NCF 3962-3963, POR SERVICIO DE FUMIGACIÓN Y CONTROL DE PLAGAS A ELVIN ANT. RODRIGUEZ periodo 10/10/2017 AL 10/12/2017</t>
  </si>
  <si>
    <t>3107</t>
  </si>
  <si>
    <t>PAGO SEGURO NACIONAL DE SALUD, fact. No.0973, POR SERV. MEDICO AL PERSONAL DE ESTE MIP.  Mes OCT 2017</t>
  </si>
  <si>
    <t>3108</t>
  </si>
  <si>
    <t>PAGO A LA PLAZA DE LA SALUD,  fact. 65631/2017, POR SERV. MÉDICOS Y AMBULATORIOS A EMPLEADOS DEL MIP, BECAS, POL. AUX. PNRE.</t>
  </si>
  <si>
    <t>3264</t>
  </si>
  <si>
    <t>PAGO A LA PLAZA DE LA SALUD,  NCF 2130, POR SERV. MÉDICOS Y AMBULATORIOS A EMPLEADOS DEL MIP, BECAS, POL. AUX. PNRE.</t>
  </si>
  <si>
    <t>3265</t>
  </si>
  <si>
    <t>PAGO FACT. 8920 O/C 205/17, POR LA COMPRA DE COMBUSTIBLE PARA SER UTILIZDOS EN ESTE MIP. A FAVOR DE SIGMA PETROLEUM CORP. SRL.</t>
  </si>
  <si>
    <t>3280</t>
  </si>
  <si>
    <t>PAGO FACT. 8415 O/C 184/17, POR LA COMPRA DE 4000 GALONES DE GASOIL PARA ABASTECER BUQUE DE RESCATE DE PESCADORES PERDIDO. A FAVOR DE SIGMA PETROLEUM CORP. SRL.</t>
  </si>
  <si>
    <t>3294</t>
  </si>
  <si>
    <t>PAGO FACT. 1902 O/C 203/17, POR LA COMPRA DE 700 GALONES DE GASOIL PARA ABASTECER LA PLANTA ELECTRICA DE EMERGENCIA DE ESTE MIP. A FAVOR DE SIGMA PETROLEUM CORP. SRL.</t>
  </si>
  <si>
    <t>3112</t>
  </si>
  <si>
    <t>PAGO CAPACITACION SEGÚN C/O 337/17 DE LA BANDA DE MUSICA SINFONICA JUVENIL DE MI BARRIO. A FESTI BAND INC MES DE ENERO 2017</t>
  </si>
  <si>
    <t>3113</t>
  </si>
  <si>
    <t>SALDO FACT. 4988 Y 2DO ABONO O/C 176/17, POR ADQUISICIÓN DE BONOS A EMPLEADOS DEL MIP A FAVOR DE GRUPO RAMOS</t>
  </si>
  <si>
    <t>3151</t>
  </si>
  <si>
    <t xml:space="preserve">SALDO FACT. 4298 Y 3er O/C 175/17, POR LA ADQUISICIÓN DE BONOS PARA EMPLEADOS DEL MIP, A FAVOR DE CENTRO CUESTA NACIONAL </t>
  </si>
  <si>
    <t>3224</t>
  </si>
  <si>
    <t>SALDO FACTURA 2782 O/C 44/17, POR ADQUISICIÓN DE ARTICULOS DEL HOGAR PARA DIF. DEPARTAMENTOS A FAVOR DE ACTUALIDADES</t>
  </si>
  <si>
    <t>3272</t>
  </si>
  <si>
    <t>PAGO FACT. 137391 O/C 189/17, POR ADQUISICIÓN DE TONER PARA SER UTILIZADOS EN DIFERENTES DEPARTAMENTOS DE ESTE MIP. A OFFITEK</t>
  </si>
  <si>
    <t>3291</t>
  </si>
  <si>
    <t>PAGO FACT. 0155 O/C 193/17, POR ADQUISICIÓN DE COMPONENTES DE VEHICULOS, ACEITES Y LUBRICANTES PARA USARSE EN LA FLOTILLA DEL MIP A MILLENIUM PROMOTION</t>
  </si>
  <si>
    <t>3299</t>
  </si>
  <si>
    <t>SALDO NCF 0111 Y O/C NO.79/17, POR ADQUISICIÓN DE UNA (1) ESCALERA PARA USARSE EN EL DPTO. DE SUMINISTRO A DISTRIBUIDORA MEJIA LORA</t>
  </si>
  <si>
    <t>3306</t>
  </si>
  <si>
    <t>SALDO FACT. 2867 O/C 110/17, POR LA ADQUISICIÓN DE MATERIALES GASTABLES DE OFICINA PARA USO DEL MIP. A OD DOMINICANA CORP.</t>
  </si>
  <si>
    <t>3314</t>
  </si>
  <si>
    <t xml:space="preserve">PAGO FACTS. 178-179 Y 180 C/O 320/17, POR CONCEPTO DE CONTRATACIÓN DE SERVICIOS Y REALIZACIÓN DE EVENTOS DEL MIP, A FAVOR DE ZAIDA MONTES DE OCA </t>
  </si>
  <si>
    <t>3341</t>
  </si>
  <si>
    <t>PAGO NCF 0681 O/C 158/17, POR ADQUISICIÓN DE EQUIPOS AUDIOVISUALES PARA USO DEL MIP A FAVOR DE METRO TECNOLOGIA SRL.</t>
  </si>
  <si>
    <t>3378</t>
  </si>
  <si>
    <t>PAGO FACT.3853 O/C 130/17, POR LA ADQUISICIÓN DE MATERIAL GASTABLE DE OFICINAS PARA LOS DIF. DEPTOS. DE ESTE MIP, A COMPU-OFFICE DOMINICANA</t>
  </si>
  <si>
    <t>3382</t>
  </si>
  <si>
    <t>PAGO FACTURAS 351-352 1ER ABONO O/C 246/17, POR CONTRATACION DE SERV. AUDIOVISUALES, DURANTE LA REALIZACIÓN DE LA INSTALACIÓN DE LAS MESAS LOCALES A GRUPO D&amp;Z HERMANOS</t>
  </si>
  <si>
    <t>3409</t>
  </si>
  <si>
    <t>PAGO FACT. 1533 O/C 131/17, POR ADQUISICIÓN DE MATERIAL GASTABLE DE OFICINA PARA DIF. DEPTOS. DE ESTE MIP, A FAVOR DE MOFIBEL SRL.</t>
  </si>
  <si>
    <t>3429</t>
  </si>
  <si>
    <t>PAGO FACTURA NO.0001 O/C 170/17, POR ADQUISICIÓN DESILLAS PLASTICAS, PARA EL CONSEJO DE APOYO A JARABACOA, A FAVOR DE INVIT CORPORATION TLZ</t>
  </si>
  <si>
    <t>3430</t>
  </si>
  <si>
    <t>PAGO FACTURA 4065 SEGÚN O/C 87/17, POR ADQUISICIÓN DE EQUIPOS DE TECNOLOGIA PARA DIFERENTES DEPENDENCIAS DEL MIP. A COMPU-OFFICE DOMINICANA, SRL.</t>
  </si>
  <si>
    <t>3441</t>
  </si>
  <si>
    <t xml:space="preserve">PAGO FACTURA 0054 O/C 113/17, POR ADQUISIÓN DE MATERIALES GASTABLES DE OFICINA PARA USO DE ESTE MIP. A FAVOR DE SUPLIDORA EMPRESARIAL DOMINICANA </t>
  </si>
  <si>
    <t>3475</t>
  </si>
  <si>
    <t>1er abono FACTURA 4294 O/C 202/17, POR ADQUISICIÓN DE BASE PARA PROYECTOR DE TECHO PARA USO DE ESTE MIP. A FAVOR DE OFICINA UNIVERSAL.</t>
  </si>
  <si>
    <t>3137</t>
  </si>
  <si>
    <t>PAGO ALQUILER AL SR. FRANCISCO PEREZ, SECTOR LA ESPERANZA DE LOS RIOS</t>
  </si>
  <si>
    <t>3141</t>
  </si>
  <si>
    <t>PAGO ALQUILER MANUEL DE JESUS SECTOR VILLA FARO</t>
  </si>
  <si>
    <t>3250</t>
  </si>
  <si>
    <t>PAGO ALQUILER AL SR. ANTONIO RAMIREZ QUELIZ DEL SECTOR LOS FRAILES</t>
  </si>
  <si>
    <t>3442</t>
  </si>
  <si>
    <t xml:space="preserve">5ta. REG. FONDO REPONIBLE INSTITUCIONAL </t>
  </si>
  <si>
    <t>3173</t>
  </si>
  <si>
    <t>NOMINA FIJA MIP</t>
  </si>
  <si>
    <t>3081</t>
  </si>
  <si>
    <t>NOMINA DIFERENCIAL FIJOS SEPT. (RETROACTIVO) 2017</t>
  </si>
  <si>
    <t>3083</t>
  </si>
  <si>
    <t>NOMINA DIFERENCIAL FIJOS SEPT 2017</t>
  </si>
  <si>
    <t>3286</t>
  </si>
  <si>
    <t>NOMINA FIJA  ARMAS</t>
  </si>
  <si>
    <t>3385</t>
  </si>
  <si>
    <t>NOMINA DEL COBA, noviembre</t>
  </si>
  <si>
    <t>3290</t>
  </si>
  <si>
    <t xml:space="preserve">NOMINA INSTRUCTORES POLICIALES POL. AUX. DEL MIP </t>
  </si>
  <si>
    <t>3387</t>
  </si>
  <si>
    <t>NOMINA POLICIA AUXILIARES nov.</t>
  </si>
  <si>
    <t>3288</t>
  </si>
  <si>
    <t>NOMINA ESPECIALISMO POLICIAL MIP</t>
  </si>
  <si>
    <t>3309</t>
  </si>
  <si>
    <t>NOMINA CONTRATADO EN PRUEBA MIP NOV. 2017</t>
  </si>
  <si>
    <t>3303</t>
  </si>
  <si>
    <t xml:space="preserve">PAGO INCENTIVO PLAN NACIONAL REGULARIZACION EXTRANJEROS, 2017 </t>
  </si>
  <si>
    <t>3133</t>
  </si>
  <si>
    <t>PAGO VACACIONES NO TOMADAS (PERSONAL DESVINCULADO)</t>
  </si>
  <si>
    <t>3135</t>
  </si>
  <si>
    <t>PAGO INDEMNIZACIÓN ECONÓMICA A FAVOR DE FRANCISCO IGNACIO DE LA ROSA</t>
  </si>
  <si>
    <t>3172</t>
  </si>
  <si>
    <t>3116</t>
  </si>
  <si>
    <t>3155</t>
  </si>
  <si>
    <t>3157</t>
  </si>
  <si>
    <t>3158</t>
  </si>
  <si>
    <t>3119</t>
  </si>
  <si>
    <t>3123</t>
  </si>
  <si>
    <t>3154</t>
  </si>
  <si>
    <t>3117</t>
  </si>
  <si>
    <t>3160</t>
  </si>
  <si>
    <t>3156</t>
  </si>
  <si>
    <t>3115</t>
  </si>
  <si>
    <t>3118</t>
  </si>
  <si>
    <t>3358</t>
  </si>
  <si>
    <t>3359</t>
  </si>
  <si>
    <t>3356</t>
  </si>
  <si>
    <t>3353</t>
  </si>
  <si>
    <t>3351</t>
  </si>
  <si>
    <t>3352</t>
  </si>
  <si>
    <t>2.2.8.7.04</t>
  </si>
  <si>
    <t>2.3.9.9.02</t>
  </si>
  <si>
    <t>2.3.5.5.01-2.3.6.3.03-2.3.9.5.01</t>
  </si>
  <si>
    <t>2.3.9.2.01</t>
  </si>
  <si>
    <t>2.3.7.1.05-2.3.7.1.06</t>
  </si>
  <si>
    <t>2.6.1.9.01</t>
  </si>
  <si>
    <t>2.3.3.1.01</t>
  </si>
  <si>
    <t>2.2.5.8.01-2.3.1.1.01</t>
  </si>
  <si>
    <t>2.6.2.3.01</t>
  </si>
  <si>
    <t>2.2.8.6.01</t>
  </si>
  <si>
    <t>2.6.5.5.01</t>
  </si>
  <si>
    <t>2.3.9.2.01-2.3.3.3.01</t>
  </si>
  <si>
    <t>2.3.6.3.03</t>
  </si>
  <si>
    <t>3283</t>
  </si>
  <si>
    <t>3266</t>
  </si>
  <si>
    <t>3273</t>
  </si>
  <si>
    <t>3268</t>
  </si>
  <si>
    <t>3277</t>
  </si>
  <si>
    <t>3274</t>
  </si>
  <si>
    <t>3455</t>
  </si>
  <si>
    <t>3269</t>
  </si>
  <si>
    <t>3270</t>
  </si>
  <si>
    <t>3271</t>
  </si>
  <si>
    <t>3276</t>
  </si>
  <si>
    <t>3275</t>
  </si>
  <si>
    <t>3267</t>
  </si>
  <si>
    <t>TOTAL</t>
  </si>
  <si>
    <t>3463</t>
  </si>
  <si>
    <t>PAGO NOMINA REGALIA PASCUAL FIJA ARMAS AÑO 2017 (PERSONAL INACTIVO)</t>
  </si>
  <si>
    <t xml:space="preserve"> 2.1.1.4.01</t>
  </si>
  <si>
    <t>3468</t>
  </si>
  <si>
    <t>PAGO NOMINA REGALIA PASCUAL SERVICIOS ESPECIALES (COBA MIP INACTIVO) AÑO 2017</t>
  </si>
  <si>
    <t>2.1.1.4.01</t>
  </si>
  <si>
    <t>3413</t>
  </si>
  <si>
    <t>PAGO NOMINA REGALIA PASCUAL FIJA ARMAS AÑO 2017</t>
  </si>
  <si>
    <t>3415</t>
  </si>
  <si>
    <t>PAGO NOMINA REGALIA PASCUAL CONTRATADOS MIP AÑO 2017 (PERSONAL INACTIVO).</t>
  </si>
  <si>
    <t>3417</t>
  </si>
  <si>
    <t>PAGO NOMINA REGALIA PASCUAL SERVICIOS ESPECIALES (COBA  MIP) AÑO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</si>
</sst>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sz val="11"/>
      <color indexed="63"/>
      <name val="Arial"/>
      <family val="2"/>
    </font>
    <font>
      <i/>
      <sz val="12"/>
      <name val="Calibri"/>
      <family val="2"/>
    </font>
    <font>
      <sz val="14"/>
      <color indexed="10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1673BA"/>
      <name val="Arial"/>
      <family val="2"/>
    </font>
    <font>
      <sz val="11"/>
      <color rgb="FF1673BA"/>
      <name val="Arial"/>
      <family val="2"/>
    </font>
    <font>
      <sz val="11"/>
      <color rgb="FF58595B"/>
      <name val="Arial"/>
      <family val="2"/>
    </font>
    <font>
      <sz val="14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5" fillId="0" borderId="1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43" fontId="56" fillId="0" borderId="13" xfId="46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43" fontId="56" fillId="0" borderId="13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4" fontId="59" fillId="0" borderId="0" xfId="0" applyNumberFormat="1" applyFont="1" applyAlignment="1">
      <alignment/>
    </xf>
    <xf numFmtId="0" fontId="60" fillId="0" borderId="0" xfId="0" applyFont="1" applyAlignment="1">
      <alignment/>
    </xf>
    <xf numFmtId="4" fontId="59" fillId="33" borderId="0" xfId="0" applyNumberFormat="1" applyFont="1" applyFill="1" applyAlignment="1">
      <alignment horizontal="right" vertical="center" wrapText="1"/>
    </xf>
    <xf numFmtId="0" fontId="14" fillId="0" borderId="13" xfId="0" applyFont="1" applyBorder="1" applyAlignment="1">
      <alignment/>
    </xf>
    <xf numFmtId="4" fontId="14" fillId="33" borderId="13" xfId="0" applyNumberFormat="1" applyFont="1" applyFill="1" applyBorder="1" applyAlignment="1">
      <alignment horizontal="right" vertical="center" wrapText="1"/>
    </xf>
    <xf numFmtId="4" fontId="14" fillId="0" borderId="13" xfId="0" applyNumberFormat="1" applyFont="1" applyBorder="1" applyAlignment="1">
      <alignment/>
    </xf>
    <xf numFmtId="0" fontId="14" fillId="0" borderId="13" xfId="0" applyFont="1" applyFill="1" applyBorder="1" applyAlignment="1">
      <alignment wrapText="1"/>
    </xf>
    <xf numFmtId="43" fontId="14" fillId="0" borderId="13" xfId="46" applyFont="1" applyFill="1" applyBorder="1" applyAlignment="1">
      <alignment/>
    </xf>
    <xf numFmtId="0" fontId="14" fillId="34" borderId="13" xfId="0" applyFont="1" applyFill="1" applyBorder="1" applyAlignment="1">
      <alignment wrapText="1"/>
    </xf>
    <xf numFmtId="43" fontId="14" fillId="34" borderId="13" xfId="46" applyFont="1" applyFill="1" applyBorder="1" applyAlignment="1">
      <alignment/>
    </xf>
    <xf numFmtId="0" fontId="14" fillId="0" borderId="13" xfId="0" applyFont="1" applyBorder="1" applyAlignment="1">
      <alignment wrapText="1"/>
    </xf>
    <xf numFmtId="49" fontId="14" fillId="0" borderId="13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Fill="1" applyBorder="1" applyAlignment="1">
      <alignment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3" fontId="14" fillId="0" borderId="13" xfId="46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43" fontId="14" fillId="0" borderId="13" xfId="46" applyFont="1" applyBorder="1" applyAlignment="1">
      <alignment horizontal="center"/>
    </xf>
    <xf numFmtId="43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49" fontId="14" fillId="0" borderId="14" xfId="0" applyNumberFormat="1" applyFont="1" applyFill="1" applyBorder="1" applyAlignment="1">
      <alignment horizontal="right"/>
    </xf>
    <xf numFmtId="0" fontId="14" fillId="34" borderId="14" xfId="0" applyFont="1" applyFill="1" applyBorder="1" applyAlignment="1">
      <alignment wrapText="1"/>
    </xf>
    <xf numFmtId="43" fontId="14" fillId="34" borderId="14" xfId="46" applyFont="1" applyFill="1" applyBorder="1" applyAlignment="1">
      <alignment/>
    </xf>
    <xf numFmtId="43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3" fontId="6" fillId="0" borderId="16" xfId="46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43" fontId="10" fillId="0" borderId="16" xfId="46" applyFont="1" applyBorder="1" applyAlignment="1">
      <alignment/>
    </xf>
    <xf numFmtId="0" fontId="6" fillId="0" borderId="18" xfId="0" applyFont="1" applyBorder="1" applyAlignment="1">
      <alignment horizontal="right"/>
    </xf>
    <xf numFmtId="0" fontId="14" fillId="0" borderId="18" xfId="0" applyFont="1" applyBorder="1" applyAlignment="1">
      <alignment horizontal="left"/>
    </xf>
    <xf numFmtId="43" fontId="14" fillId="0" borderId="18" xfId="46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14" fillId="0" borderId="18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4" fontId="14" fillId="33" borderId="14" xfId="0" applyNumberFormat="1" applyFont="1" applyFill="1" applyBorder="1" applyAlignment="1">
      <alignment horizontal="right" vertical="center" wrapText="1"/>
    </xf>
    <xf numFmtId="43" fontId="56" fillId="0" borderId="14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43" fontId="58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55" fillId="0" borderId="18" xfId="0" applyFont="1" applyBorder="1" applyAlignment="1">
      <alignment horizontal="center"/>
    </xf>
    <xf numFmtId="43" fontId="56" fillId="0" borderId="18" xfId="46" applyFont="1" applyBorder="1" applyAlignment="1">
      <alignment horizontal="center"/>
    </xf>
    <xf numFmtId="43" fontId="56" fillId="0" borderId="18" xfId="0" applyNumberFormat="1" applyFont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 wrapText="1"/>
    </xf>
    <xf numFmtId="43" fontId="14" fillId="34" borderId="13" xfId="46" applyFont="1" applyFill="1" applyBorder="1" applyAlignment="1">
      <alignment wrapText="1"/>
    </xf>
    <xf numFmtId="0" fontId="0" fillId="0" borderId="13" xfId="0" applyBorder="1" applyAlignment="1">
      <alignment horizontal="right" wrapText="1"/>
    </xf>
    <xf numFmtId="0" fontId="20" fillId="34" borderId="22" xfId="0" applyFont="1" applyFill="1" applyBorder="1" applyAlignment="1">
      <alignment wrapText="1"/>
    </xf>
    <xf numFmtId="0" fontId="20" fillId="34" borderId="23" xfId="0" applyFont="1" applyFill="1" applyBorder="1" applyAlignment="1">
      <alignment wrapText="1"/>
    </xf>
    <xf numFmtId="0" fontId="4" fillId="34" borderId="23" xfId="0" applyFont="1" applyFill="1" applyBorder="1" applyAlignment="1">
      <alignment wrapText="1"/>
    </xf>
    <xf numFmtId="49" fontId="4" fillId="35" borderId="24" xfId="0" applyNumberFormat="1" applyFont="1" applyFill="1" applyBorder="1" applyAlignment="1">
      <alignment horizontal="center"/>
    </xf>
    <xf numFmtId="43" fontId="4" fillId="34" borderId="25" xfId="46" applyFont="1" applyFill="1" applyBorder="1" applyAlignment="1">
      <alignment/>
    </xf>
    <xf numFmtId="43" fontId="4" fillId="34" borderId="24" xfId="46" applyFont="1" applyFill="1" applyBorder="1" applyAlignment="1">
      <alignment/>
    </xf>
    <xf numFmtId="0" fontId="20" fillId="34" borderId="13" xfId="0" applyFont="1" applyFill="1" applyBorder="1" applyAlignment="1">
      <alignment wrapText="1"/>
    </xf>
    <xf numFmtId="43" fontId="4" fillId="34" borderId="13" xfId="46" applyFont="1" applyFill="1" applyBorder="1" applyAlignment="1">
      <alignment/>
    </xf>
    <xf numFmtId="49" fontId="62" fillId="35" borderId="25" xfId="0" applyNumberFormat="1" applyFont="1" applyFill="1" applyBorder="1" applyAlignment="1">
      <alignment horizontal="center"/>
    </xf>
    <xf numFmtId="49" fontId="62" fillId="35" borderId="24" xfId="0" applyNumberFormat="1" applyFont="1" applyFill="1" applyBorder="1" applyAlignment="1">
      <alignment horizontal="center"/>
    </xf>
    <xf numFmtId="49" fontId="62" fillId="35" borderId="23" xfId="0" applyNumberFormat="1" applyFont="1" applyFill="1" applyBorder="1" applyAlignment="1">
      <alignment horizontal="center"/>
    </xf>
    <xf numFmtId="49" fontId="62" fillId="35" borderId="13" xfId="0" applyNumberFormat="1" applyFont="1" applyFill="1" applyBorder="1" applyAlignment="1">
      <alignment horizontal="center"/>
    </xf>
    <xf numFmtId="49" fontId="62" fillId="35" borderId="14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right"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right"/>
    </xf>
    <xf numFmtId="0" fontId="14" fillId="34" borderId="18" xfId="0" applyFont="1" applyFill="1" applyBorder="1" applyAlignment="1">
      <alignment horizontal="left"/>
    </xf>
    <xf numFmtId="43" fontId="14" fillId="34" borderId="18" xfId="46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43" fontId="14" fillId="34" borderId="18" xfId="0" applyNumberFormat="1" applyFont="1" applyFill="1" applyBorder="1" applyAlignment="1">
      <alignment horizontal="center"/>
    </xf>
    <xf numFmtId="43" fontId="14" fillId="34" borderId="13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right"/>
    </xf>
    <xf numFmtId="0" fontId="14" fillId="34" borderId="13" xfId="0" applyFont="1" applyFill="1" applyBorder="1" applyAlignment="1">
      <alignment horizontal="left"/>
    </xf>
    <xf numFmtId="43" fontId="14" fillId="34" borderId="13" xfId="46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49" fontId="14" fillId="34" borderId="13" xfId="0" applyNumberFormat="1" applyFont="1" applyFill="1" applyBorder="1" applyAlignment="1">
      <alignment horizontal="right"/>
    </xf>
    <xf numFmtId="0" fontId="14" fillId="34" borderId="13" xfId="0" applyFont="1" applyFill="1" applyBorder="1" applyAlignment="1">
      <alignment horizontal="center"/>
    </xf>
    <xf numFmtId="0" fontId="0" fillId="34" borderId="25" xfId="0" applyFill="1" applyBorder="1" applyAlignment="1">
      <alignment horizontal="right"/>
    </xf>
    <xf numFmtId="49" fontId="62" fillId="34" borderId="24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right"/>
    </xf>
    <xf numFmtId="0" fontId="0" fillId="34" borderId="24" xfId="0" applyFill="1" applyBorder="1" applyAlignment="1">
      <alignment horizontal="right" wrapText="1"/>
    </xf>
    <xf numFmtId="0" fontId="22" fillId="34" borderId="24" xfId="0" applyFont="1" applyFill="1" applyBorder="1" applyAlignment="1">
      <alignment horizontal="right"/>
    </xf>
    <xf numFmtId="43" fontId="57" fillId="34" borderId="24" xfId="46" applyFont="1" applyFill="1" applyBorder="1" applyAlignment="1">
      <alignment/>
    </xf>
    <xf numFmtId="43" fontId="20" fillId="34" borderId="23" xfId="46" applyFont="1" applyFill="1" applyBorder="1" applyAlignment="1">
      <alignment wrapText="1"/>
    </xf>
    <xf numFmtId="0" fontId="14" fillId="34" borderId="13" xfId="0" applyFont="1" applyFill="1" applyBorder="1" applyAlignment="1">
      <alignment/>
    </xf>
    <xf numFmtId="0" fontId="0" fillId="34" borderId="13" xfId="0" applyFill="1" applyBorder="1" applyAlignment="1">
      <alignment horizontal="right"/>
    </xf>
    <xf numFmtId="43" fontId="6" fillId="34" borderId="13" xfId="46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20" fillId="34" borderId="14" xfId="0" applyFont="1" applyFill="1" applyBorder="1" applyAlignment="1">
      <alignment wrapText="1"/>
    </xf>
    <xf numFmtId="0" fontId="14" fillId="34" borderId="14" xfId="0" applyFont="1" applyFill="1" applyBorder="1" applyAlignment="1">
      <alignment/>
    </xf>
    <xf numFmtId="43" fontId="4" fillId="34" borderId="14" xfId="46" applyFont="1" applyFill="1" applyBorder="1" applyAlignment="1">
      <alignment/>
    </xf>
    <xf numFmtId="0" fontId="14" fillId="34" borderId="14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right"/>
    </xf>
    <xf numFmtId="0" fontId="10" fillId="34" borderId="19" xfId="0" applyFont="1" applyFill="1" applyBorder="1" applyAlignment="1">
      <alignment/>
    </xf>
    <xf numFmtId="43" fontId="10" fillId="34" borderId="19" xfId="46" applyFont="1" applyFill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right"/>
    </xf>
    <xf numFmtId="43" fontId="10" fillId="34" borderId="19" xfId="0" applyNumberFormat="1" applyFont="1" applyFill="1" applyBorder="1" applyAlignment="1">
      <alignment/>
    </xf>
    <xf numFmtId="4" fontId="5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0" fillId="34" borderId="0" xfId="0" applyFont="1" applyFill="1" applyBorder="1" applyAlignment="1">
      <alignment horizontal="center"/>
    </xf>
    <xf numFmtId="14" fontId="6" fillId="34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6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12" sqref="E112"/>
    </sheetView>
  </sheetViews>
  <sheetFormatPr defaultColWidth="11.421875" defaultRowHeight="15"/>
  <cols>
    <col min="1" max="1" width="11.57421875" style="155" bestFit="1" customWidth="1"/>
    <col min="2" max="2" width="88.421875" style="118" customWidth="1"/>
    <col min="3" max="3" width="23.421875" style="118" bestFit="1" customWidth="1"/>
    <col min="4" max="4" width="23.421875" style="118" customWidth="1"/>
    <col min="5" max="5" width="24.140625" style="118" bestFit="1" customWidth="1"/>
    <col min="6" max="6" width="11.7109375" style="121" customWidth="1"/>
    <col min="7" max="7" width="8.28125" style="118" bestFit="1" customWidth="1"/>
    <col min="8" max="8" width="18.57421875" style="56" bestFit="1" customWidth="1"/>
    <col min="9" max="16384" width="11.421875" style="56" customWidth="1"/>
  </cols>
  <sheetData>
    <row r="1" spans="1:6" ht="18.75">
      <c r="A1" s="159" t="s">
        <v>0</v>
      </c>
      <c r="B1" s="159"/>
      <c r="C1" s="159"/>
      <c r="D1" s="159"/>
      <c r="E1" s="159"/>
      <c r="F1" s="159"/>
    </row>
    <row r="2" spans="1:6" ht="18.75">
      <c r="A2" s="159" t="s">
        <v>259</v>
      </c>
      <c r="B2" s="159"/>
      <c r="C2" s="159"/>
      <c r="D2" s="159"/>
      <c r="E2" s="159"/>
      <c r="F2" s="159"/>
    </row>
    <row r="3" spans="1:6" ht="18.75">
      <c r="A3" s="159" t="s">
        <v>215</v>
      </c>
      <c r="B3" s="159"/>
      <c r="C3" s="159"/>
      <c r="D3" s="159"/>
      <c r="E3" s="159"/>
      <c r="F3" s="159"/>
    </row>
    <row r="4" spans="1:6" ht="15.75">
      <c r="A4" s="119"/>
      <c r="B4" s="120" t="s">
        <v>1</v>
      </c>
      <c r="C4" s="120"/>
      <c r="D4" s="120"/>
      <c r="E4" s="121"/>
      <c r="F4" s="120"/>
    </row>
    <row r="5" spans="1:5" ht="16.5" thickBot="1">
      <c r="A5" s="160"/>
      <c r="B5" s="160"/>
      <c r="C5" s="120"/>
      <c r="D5" s="120"/>
      <c r="E5" s="121"/>
    </row>
    <row r="6" spans="1:7" ht="16.5" thickBot="1">
      <c r="A6" s="122" t="s">
        <v>2</v>
      </c>
      <c r="B6" s="123" t="s">
        <v>3</v>
      </c>
      <c r="C6" s="123" t="s">
        <v>142</v>
      </c>
      <c r="D6" s="123" t="s">
        <v>143</v>
      </c>
      <c r="E6" s="123" t="s">
        <v>145</v>
      </c>
      <c r="F6" s="123" t="s">
        <v>5</v>
      </c>
      <c r="G6" s="123" t="s">
        <v>141</v>
      </c>
    </row>
    <row r="7" spans="1:7" ht="15.75">
      <c r="A7" s="124"/>
      <c r="B7" s="125" t="s">
        <v>277</v>
      </c>
      <c r="C7" s="126">
        <v>4822802.23</v>
      </c>
      <c r="D7" s="127"/>
      <c r="E7" s="128">
        <f>+C7</f>
        <v>4822802.23</v>
      </c>
      <c r="F7" s="127"/>
      <c r="G7" s="127">
        <v>100</v>
      </c>
    </row>
    <row r="8" spans="1:7" ht="15.75">
      <c r="A8" s="124"/>
      <c r="B8" s="125" t="s">
        <v>154</v>
      </c>
      <c r="C8" s="126">
        <v>39106532</v>
      </c>
      <c r="D8" s="127"/>
      <c r="E8" s="129">
        <f>+E7+C8-D8</f>
        <v>43929334.230000004</v>
      </c>
      <c r="F8" s="127"/>
      <c r="G8" s="127">
        <v>100</v>
      </c>
    </row>
    <row r="9" spans="1:7" ht="15.75">
      <c r="A9" s="130"/>
      <c r="B9" s="131" t="s">
        <v>155</v>
      </c>
      <c r="C9" s="132">
        <v>2015500</v>
      </c>
      <c r="D9" s="133"/>
      <c r="E9" s="129">
        <f aca="true" t="shared" si="0" ref="E9:E31">+E8+C9-D9</f>
        <v>45944834.230000004</v>
      </c>
      <c r="F9" s="133"/>
      <c r="G9" s="133">
        <v>100</v>
      </c>
    </row>
    <row r="10" spans="1:7" ht="15.75">
      <c r="A10" s="130"/>
      <c r="B10" s="131" t="s">
        <v>156</v>
      </c>
      <c r="C10" s="132">
        <v>2803965</v>
      </c>
      <c r="D10" s="133"/>
      <c r="E10" s="129">
        <f t="shared" si="0"/>
        <v>48748799.230000004</v>
      </c>
      <c r="F10" s="133"/>
      <c r="G10" s="133">
        <v>100</v>
      </c>
    </row>
    <row r="11" spans="1:7" ht="15.75">
      <c r="A11" s="130"/>
      <c r="B11" s="131" t="s">
        <v>157</v>
      </c>
      <c r="C11" s="132">
        <v>2803965</v>
      </c>
      <c r="D11" s="133"/>
      <c r="E11" s="129">
        <f t="shared" si="0"/>
        <v>51552764.230000004</v>
      </c>
      <c r="F11" s="133"/>
      <c r="G11" s="133">
        <v>100</v>
      </c>
    </row>
    <row r="12" spans="1:7" ht="15.75">
      <c r="A12" s="130"/>
      <c r="B12" s="131" t="s">
        <v>158</v>
      </c>
      <c r="C12" s="132">
        <v>2800000</v>
      </c>
      <c r="D12" s="133"/>
      <c r="E12" s="129">
        <f t="shared" si="0"/>
        <v>54352764.230000004</v>
      </c>
      <c r="F12" s="133"/>
      <c r="G12" s="133">
        <v>100</v>
      </c>
    </row>
    <row r="13" spans="1:7" ht="15.75">
      <c r="A13" s="130"/>
      <c r="B13" s="131" t="s">
        <v>159</v>
      </c>
      <c r="C13" s="132">
        <v>6538481</v>
      </c>
      <c r="D13" s="133"/>
      <c r="E13" s="129">
        <f t="shared" si="0"/>
        <v>60891245.230000004</v>
      </c>
      <c r="F13" s="133"/>
      <c r="G13" s="133">
        <v>100</v>
      </c>
    </row>
    <row r="14" spans="1:7" ht="15.75">
      <c r="A14" s="130"/>
      <c r="B14" s="131" t="s">
        <v>160</v>
      </c>
      <c r="C14" s="132">
        <v>1000000</v>
      </c>
      <c r="D14" s="133"/>
      <c r="E14" s="129">
        <f t="shared" si="0"/>
        <v>61891245.230000004</v>
      </c>
      <c r="F14" s="133"/>
      <c r="G14" s="133">
        <v>100</v>
      </c>
    </row>
    <row r="15" spans="1:7" ht="15.75">
      <c r="A15" s="130"/>
      <c r="B15" s="131" t="s">
        <v>162</v>
      </c>
      <c r="C15" s="132">
        <v>16176222</v>
      </c>
      <c r="D15" s="133"/>
      <c r="E15" s="129">
        <f t="shared" si="0"/>
        <v>78067467.23</v>
      </c>
      <c r="F15" s="133"/>
      <c r="G15" s="133">
        <v>100</v>
      </c>
    </row>
    <row r="16" spans="1:7" ht="15.75">
      <c r="A16" s="130"/>
      <c r="B16" s="131" t="s">
        <v>161</v>
      </c>
      <c r="C16" s="132">
        <v>912499</v>
      </c>
      <c r="D16" s="133"/>
      <c r="E16" s="129">
        <f t="shared" si="0"/>
        <v>78979966.23</v>
      </c>
      <c r="F16" s="133"/>
      <c r="G16" s="133">
        <v>100</v>
      </c>
    </row>
    <row r="17" spans="1:7" ht="15.75">
      <c r="A17" s="130"/>
      <c r="B17" s="131" t="s">
        <v>163</v>
      </c>
      <c r="C17" s="132">
        <v>395355</v>
      </c>
      <c r="D17" s="133"/>
      <c r="E17" s="129">
        <f t="shared" si="0"/>
        <v>79375321.23</v>
      </c>
      <c r="F17" s="133"/>
      <c r="G17" s="133">
        <v>100</v>
      </c>
    </row>
    <row r="18" spans="1:7" ht="15.75">
      <c r="A18" s="130"/>
      <c r="B18" s="131" t="s">
        <v>164</v>
      </c>
      <c r="C18" s="132">
        <v>600000</v>
      </c>
      <c r="D18" s="133"/>
      <c r="E18" s="129">
        <f t="shared" si="0"/>
        <v>79975321.23</v>
      </c>
      <c r="F18" s="133"/>
      <c r="G18" s="133">
        <v>100</v>
      </c>
    </row>
    <row r="19" spans="1:7" ht="15.75">
      <c r="A19" s="130"/>
      <c r="B19" s="131" t="s">
        <v>165</v>
      </c>
      <c r="C19" s="132">
        <v>0</v>
      </c>
      <c r="D19" s="133"/>
      <c r="E19" s="129">
        <f t="shared" si="0"/>
        <v>79975321.23</v>
      </c>
      <c r="F19" s="133"/>
      <c r="G19" s="133">
        <v>100</v>
      </c>
    </row>
    <row r="20" spans="1:7" ht="15.75">
      <c r="A20" s="130"/>
      <c r="B20" s="131" t="s">
        <v>166</v>
      </c>
      <c r="C20" s="132">
        <v>9665000</v>
      </c>
      <c r="D20" s="133"/>
      <c r="E20" s="129">
        <f t="shared" si="0"/>
        <v>89640321.23</v>
      </c>
      <c r="F20" s="133"/>
      <c r="G20" s="133">
        <v>100</v>
      </c>
    </row>
    <row r="21" spans="1:7" ht="15.75">
      <c r="A21" s="130"/>
      <c r="B21" s="131" t="s">
        <v>167</v>
      </c>
      <c r="C21" s="132">
        <v>0</v>
      </c>
      <c r="D21" s="133"/>
      <c r="E21" s="129">
        <f t="shared" si="0"/>
        <v>89640321.23</v>
      </c>
      <c r="F21" s="133"/>
      <c r="G21" s="133">
        <v>100</v>
      </c>
    </row>
    <row r="22" spans="1:7" ht="15.75">
      <c r="A22" s="130"/>
      <c r="B22" s="131" t="s">
        <v>212</v>
      </c>
      <c r="C22" s="132">
        <v>4048000</v>
      </c>
      <c r="D22" s="133"/>
      <c r="E22" s="129">
        <f t="shared" si="0"/>
        <v>93688321.23</v>
      </c>
      <c r="F22" s="133"/>
      <c r="G22" s="133">
        <v>100</v>
      </c>
    </row>
    <row r="23" spans="1:7" ht="15.75">
      <c r="A23" s="130"/>
      <c r="B23" s="131" t="s">
        <v>278</v>
      </c>
      <c r="C23" s="132">
        <v>195000</v>
      </c>
      <c r="D23" s="133"/>
      <c r="E23" s="129">
        <f t="shared" si="0"/>
        <v>93883321.23</v>
      </c>
      <c r="F23" s="133"/>
      <c r="G23" s="133">
        <v>100</v>
      </c>
    </row>
    <row r="24" spans="1:7" ht="15.75">
      <c r="A24" s="130"/>
      <c r="B24" s="131" t="s">
        <v>214</v>
      </c>
      <c r="C24" s="132">
        <v>3559166</v>
      </c>
      <c r="D24" s="133"/>
      <c r="E24" s="129">
        <f t="shared" si="0"/>
        <v>97442487.23</v>
      </c>
      <c r="F24" s="133"/>
      <c r="G24" s="133">
        <v>100</v>
      </c>
    </row>
    <row r="25" spans="1:7" ht="15.75">
      <c r="A25" s="130"/>
      <c r="B25" s="131" t="s">
        <v>168</v>
      </c>
      <c r="C25" s="132">
        <v>6028744</v>
      </c>
      <c r="D25" s="133"/>
      <c r="E25" s="129">
        <f>+E21+C25-D25</f>
        <v>95669065.23</v>
      </c>
      <c r="F25" s="133"/>
      <c r="G25" s="133">
        <v>100</v>
      </c>
    </row>
    <row r="26" spans="1:7" ht="15.75">
      <c r="A26" s="130"/>
      <c r="B26" s="131" t="s">
        <v>169</v>
      </c>
      <c r="C26" s="132">
        <v>1045770</v>
      </c>
      <c r="D26" s="133"/>
      <c r="E26" s="129">
        <f t="shared" si="0"/>
        <v>96714835.23</v>
      </c>
      <c r="F26" s="133"/>
      <c r="G26" s="133">
        <v>100</v>
      </c>
    </row>
    <row r="27" spans="1:7" ht="15.75">
      <c r="A27" s="130"/>
      <c r="B27" s="131" t="s">
        <v>170</v>
      </c>
      <c r="C27" s="132">
        <v>1203583</v>
      </c>
      <c r="D27" s="133"/>
      <c r="E27" s="129">
        <f t="shared" si="0"/>
        <v>97918418.23</v>
      </c>
      <c r="F27" s="133"/>
      <c r="G27" s="133">
        <v>100</v>
      </c>
    </row>
    <row r="28" spans="1:7" ht="15.75">
      <c r="A28" s="130"/>
      <c r="B28" s="131" t="s">
        <v>172</v>
      </c>
      <c r="C28" s="132">
        <v>1452303</v>
      </c>
      <c r="D28" s="133"/>
      <c r="E28" s="129">
        <f t="shared" si="0"/>
        <v>99370721.23</v>
      </c>
      <c r="F28" s="133"/>
      <c r="G28" s="133">
        <v>100</v>
      </c>
    </row>
    <row r="29" spans="1:7" ht="15.75">
      <c r="A29" s="130"/>
      <c r="B29" s="131" t="s">
        <v>171</v>
      </c>
      <c r="C29" s="132">
        <v>969365</v>
      </c>
      <c r="D29" s="133"/>
      <c r="E29" s="129">
        <f t="shared" si="0"/>
        <v>100340086.23</v>
      </c>
      <c r="F29" s="133"/>
      <c r="G29" s="133">
        <v>100</v>
      </c>
    </row>
    <row r="30" spans="1:7" ht="15.75">
      <c r="A30" s="130"/>
      <c r="B30" s="131" t="s">
        <v>173</v>
      </c>
      <c r="C30" s="132">
        <v>517349</v>
      </c>
      <c r="D30" s="133"/>
      <c r="E30" s="129">
        <f t="shared" si="0"/>
        <v>100857435.23</v>
      </c>
      <c r="F30" s="133"/>
      <c r="G30" s="133">
        <v>100</v>
      </c>
    </row>
    <row r="31" spans="1:7" ht="15.75">
      <c r="A31" s="130"/>
      <c r="B31" s="131" t="s">
        <v>174</v>
      </c>
      <c r="C31" s="132">
        <v>1164745</v>
      </c>
      <c r="D31" s="133"/>
      <c r="E31" s="129">
        <f t="shared" si="0"/>
        <v>102022180.23</v>
      </c>
      <c r="F31" s="133"/>
      <c r="G31" s="133">
        <v>100</v>
      </c>
    </row>
    <row r="32" spans="1:7" ht="15.75">
      <c r="A32" s="130"/>
      <c r="B32" s="131" t="s">
        <v>175</v>
      </c>
      <c r="C32" s="132">
        <v>327444</v>
      </c>
      <c r="D32" s="133"/>
      <c r="E32" s="129">
        <f aca="true" t="shared" si="1" ref="E32:E76">+E31+C32-D32</f>
        <v>102349624.23</v>
      </c>
      <c r="F32" s="133"/>
      <c r="G32" s="133">
        <v>100</v>
      </c>
    </row>
    <row r="33" spans="1:7" ht="15.75">
      <c r="A33" s="130"/>
      <c r="B33" s="131" t="s">
        <v>176</v>
      </c>
      <c r="C33" s="132">
        <v>375069</v>
      </c>
      <c r="D33" s="133"/>
      <c r="E33" s="129">
        <f t="shared" si="1"/>
        <v>102724693.23</v>
      </c>
      <c r="F33" s="133"/>
      <c r="G33" s="133">
        <v>100</v>
      </c>
    </row>
    <row r="34" spans="1:7" ht="15.75">
      <c r="A34" s="130"/>
      <c r="B34" s="131" t="s">
        <v>177</v>
      </c>
      <c r="C34" s="132">
        <v>273031</v>
      </c>
      <c r="D34" s="133"/>
      <c r="E34" s="129">
        <f t="shared" si="1"/>
        <v>102997724.23</v>
      </c>
      <c r="F34" s="133"/>
      <c r="G34" s="133">
        <v>100</v>
      </c>
    </row>
    <row r="35" spans="1:7" ht="15.75">
      <c r="A35" s="130"/>
      <c r="B35" s="131" t="s">
        <v>178</v>
      </c>
      <c r="C35" s="132">
        <v>251031</v>
      </c>
      <c r="D35" s="133"/>
      <c r="E35" s="129">
        <f t="shared" si="1"/>
        <v>103248755.23</v>
      </c>
      <c r="F35" s="133"/>
      <c r="G35" s="133">
        <v>100</v>
      </c>
    </row>
    <row r="36" spans="1:7" ht="15.75">
      <c r="A36" s="130"/>
      <c r="B36" s="131" t="s">
        <v>179</v>
      </c>
      <c r="C36" s="132">
        <v>292827</v>
      </c>
      <c r="D36" s="133"/>
      <c r="E36" s="129">
        <f t="shared" si="1"/>
        <v>103541582.23</v>
      </c>
      <c r="F36" s="133"/>
      <c r="G36" s="133">
        <v>100</v>
      </c>
    </row>
    <row r="37" spans="1:7" ht="15.75">
      <c r="A37" s="130"/>
      <c r="B37" s="131" t="s">
        <v>180</v>
      </c>
      <c r="C37" s="132">
        <v>242694</v>
      </c>
      <c r="D37" s="133"/>
      <c r="E37" s="129">
        <f t="shared" si="1"/>
        <v>103784276.23</v>
      </c>
      <c r="F37" s="133"/>
      <c r="G37" s="133">
        <v>100</v>
      </c>
    </row>
    <row r="38" spans="1:7" ht="15.75">
      <c r="A38" s="130"/>
      <c r="B38" s="131" t="s">
        <v>181</v>
      </c>
      <c r="C38" s="132">
        <v>78088</v>
      </c>
      <c r="D38" s="133"/>
      <c r="E38" s="129">
        <f t="shared" si="1"/>
        <v>103862364.23</v>
      </c>
      <c r="F38" s="133"/>
      <c r="G38" s="133">
        <v>100</v>
      </c>
    </row>
    <row r="39" spans="1:7" ht="15.75">
      <c r="A39" s="130"/>
      <c r="B39" s="131" t="s">
        <v>183</v>
      </c>
      <c r="C39" s="132">
        <v>114088</v>
      </c>
      <c r="D39" s="133"/>
      <c r="E39" s="129">
        <f t="shared" si="1"/>
        <v>103976452.23</v>
      </c>
      <c r="F39" s="133"/>
      <c r="G39" s="133">
        <v>100</v>
      </c>
    </row>
    <row r="40" spans="1:7" ht="15.75">
      <c r="A40" s="130"/>
      <c r="B40" s="131" t="s">
        <v>182</v>
      </c>
      <c r="C40" s="132">
        <v>93588</v>
      </c>
      <c r="D40" s="133"/>
      <c r="E40" s="129">
        <f t="shared" si="1"/>
        <v>104070040.23</v>
      </c>
      <c r="F40" s="133"/>
      <c r="G40" s="133">
        <v>100</v>
      </c>
    </row>
    <row r="41" spans="1:7" ht="15.75">
      <c r="A41" s="130"/>
      <c r="B41" s="131" t="s">
        <v>184</v>
      </c>
      <c r="C41" s="132">
        <v>114588</v>
      </c>
      <c r="D41" s="133"/>
      <c r="E41" s="129">
        <f t="shared" si="1"/>
        <v>104184628.23</v>
      </c>
      <c r="F41" s="133"/>
      <c r="G41" s="133">
        <v>100</v>
      </c>
    </row>
    <row r="42" spans="1:7" ht="15.75">
      <c r="A42" s="130"/>
      <c r="B42" s="131" t="s">
        <v>185</v>
      </c>
      <c r="C42" s="132">
        <v>84088</v>
      </c>
      <c r="D42" s="133"/>
      <c r="E42" s="129">
        <f t="shared" si="1"/>
        <v>104268716.23</v>
      </c>
      <c r="F42" s="133"/>
      <c r="G42" s="133">
        <v>100</v>
      </c>
    </row>
    <row r="43" spans="1:7" ht="15.75">
      <c r="A43" s="130"/>
      <c r="B43" s="131" t="s">
        <v>186</v>
      </c>
      <c r="C43" s="132">
        <v>93588</v>
      </c>
      <c r="D43" s="133"/>
      <c r="E43" s="129">
        <f t="shared" si="1"/>
        <v>104362304.23</v>
      </c>
      <c r="F43" s="133"/>
      <c r="G43" s="133">
        <v>100</v>
      </c>
    </row>
    <row r="44" spans="1:7" ht="15.75">
      <c r="A44" s="130"/>
      <c r="B44" s="131" t="s">
        <v>187</v>
      </c>
      <c r="C44" s="132">
        <v>159088</v>
      </c>
      <c r="D44" s="133"/>
      <c r="E44" s="129">
        <f t="shared" si="1"/>
        <v>104521392.23</v>
      </c>
      <c r="F44" s="133"/>
      <c r="G44" s="133">
        <v>100</v>
      </c>
    </row>
    <row r="45" spans="1:7" ht="15.75">
      <c r="A45" s="130"/>
      <c r="B45" s="131" t="s">
        <v>188</v>
      </c>
      <c r="C45" s="132">
        <v>93588</v>
      </c>
      <c r="D45" s="133"/>
      <c r="E45" s="129">
        <f t="shared" si="1"/>
        <v>104614980.23</v>
      </c>
      <c r="F45" s="133"/>
      <c r="G45" s="133">
        <v>100</v>
      </c>
    </row>
    <row r="46" spans="1:7" ht="15.75">
      <c r="A46" s="130"/>
      <c r="B46" s="131" t="s">
        <v>189</v>
      </c>
      <c r="C46" s="132">
        <v>92088</v>
      </c>
      <c r="D46" s="133"/>
      <c r="E46" s="129">
        <f t="shared" si="1"/>
        <v>104707068.23</v>
      </c>
      <c r="F46" s="133"/>
      <c r="G46" s="133">
        <v>100</v>
      </c>
    </row>
    <row r="47" spans="1:7" ht="15.75">
      <c r="A47" s="130"/>
      <c r="B47" s="131" t="s">
        <v>190</v>
      </c>
      <c r="C47" s="132">
        <v>91588</v>
      </c>
      <c r="D47" s="133"/>
      <c r="E47" s="129">
        <f t="shared" si="1"/>
        <v>104798656.23</v>
      </c>
      <c r="F47" s="133"/>
      <c r="G47" s="133">
        <v>100</v>
      </c>
    </row>
    <row r="48" spans="1:7" ht="15.75">
      <c r="A48" s="130"/>
      <c r="B48" s="131" t="s">
        <v>191</v>
      </c>
      <c r="C48" s="132">
        <v>92088</v>
      </c>
      <c r="D48" s="133"/>
      <c r="E48" s="129">
        <f t="shared" si="1"/>
        <v>104890744.23</v>
      </c>
      <c r="F48" s="133"/>
      <c r="G48" s="133">
        <v>100</v>
      </c>
    </row>
    <row r="49" spans="1:7" ht="15.75">
      <c r="A49" s="130"/>
      <c r="B49" s="131" t="s">
        <v>192</v>
      </c>
      <c r="C49" s="132">
        <v>78588</v>
      </c>
      <c r="D49" s="133"/>
      <c r="E49" s="129">
        <f t="shared" si="1"/>
        <v>104969332.23</v>
      </c>
      <c r="F49" s="133"/>
      <c r="G49" s="133">
        <v>100</v>
      </c>
    </row>
    <row r="50" spans="1:7" ht="15.75">
      <c r="A50" s="130"/>
      <c r="B50" s="131" t="s">
        <v>193</v>
      </c>
      <c r="C50" s="132">
        <v>93588</v>
      </c>
      <c r="D50" s="133"/>
      <c r="E50" s="129">
        <f t="shared" si="1"/>
        <v>105062920.23</v>
      </c>
      <c r="F50" s="133"/>
      <c r="G50" s="133">
        <v>100</v>
      </c>
    </row>
    <row r="51" spans="1:7" ht="15.75">
      <c r="A51" s="130"/>
      <c r="B51" s="131" t="s">
        <v>194</v>
      </c>
      <c r="C51" s="132">
        <v>79588</v>
      </c>
      <c r="D51" s="133"/>
      <c r="E51" s="129">
        <f t="shared" si="1"/>
        <v>105142508.23</v>
      </c>
      <c r="F51" s="133"/>
      <c r="G51" s="133">
        <v>100</v>
      </c>
    </row>
    <row r="52" spans="1:7" ht="15.75">
      <c r="A52" s="130"/>
      <c r="B52" s="131" t="s">
        <v>195</v>
      </c>
      <c r="C52" s="132">
        <v>78088</v>
      </c>
      <c r="D52" s="133"/>
      <c r="E52" s="129">
        <f t="shared" si="1"/>
        <v>105220596.23</v>
      </c>
      <c r="F52" s="133"/>
      <c r="G52" s="133">
        <v>100</v>
      </c>
    </row>
    <row r="53" spans="1:7" ht="15.75">
      <c r="A53" s="130"/>
      <c r="B53" s="131" t="s">
        <v>196</v>
      </c>
      <c r="C53" s="132">
        <v>78588</v>
      </c>
      <c r="D53" s="133"/>
      <c r="E53" s="129">
        <f t="shared" si="1"/>
        <v>105299184.23</v>
      </c>
      <c r="F53" s="133"/>
      <c r="G53" s="133">
        <v>100</v>
      </c>
    </row>
    <row r="54" spans="1:7" ht="15.75">
      <c r="A54" s="130"/>
      <c r="B54" s="131" t="s">
        <v>197</v>
      </c>
      <c r="C54" s="132">
        <v>93588</v>
      </c>
      <c r="D54" s="133"/>
      <c r="E54" s="129">
        <f t="shared" si="1"/>
        <v>105392772.23</v>
      </c>
      <c r="F54" s="133"/>
      <c r="G54" s="133">
        <v>100</v>
      </c>
    </row>
    <row r="55" spans="1:7" ht="15.75">
      <c r="A55" s="130"/>
      <c r="B55" s="131" t="s">
        <v>198</v>
      </c>
      <c r="C55" s="132">
        <v>92588</v>
      </c>
      <c r="D55" s="133"/>
      <c r="E55" s="129">
        <f t="shared" si="1"/>
        <v>105485360.23</v>
      </c>
      <c r="F55" s="133"/>
      <c r="G55" s="133">
        <v>100</v>
      </c>
    </row>
    <row r="56" spans="1:7" ht="15.75">
      <c r="A56" s="130"/>
      <c r="B56" s="131" t="s">
        <v>199</v>
      </c>
      <c r="C56" s="132">
        <v>93588</v>
      </c>
      <c r="D56" s="133"/>
      <c r="E56" s="129">
        <f t="shared" si="1"/>
        <v>105578948.23</v>
      </c>
      <c r="F56" s="133"/>
      <c r="G56" s="133">
        <v>100</v>
      </c>
    </row>
    <row r="57" spans="1:7" ht="15.75">
      <c r="A57" s="130"/>
      <c r="B57" s="131" t="s">
        <v>200</v>
      </c>
      <c r="C57" s="132">
        <v>78588</v>
      </c>
      <c r="D57" s="133"/>
      <c r="E57" s="129">
        <f t="shared" si="1"/>
        <v>105657536.23</v>
      </c>
      <c r="F57" s="133"/>
      <c r="G57" s="133">
        <v>100</v>
      </c>
    </row>
    <row r="58" spans="1:7" ht="15.75">
      <c r="A58" s="130"/>
      <c r="B58" s="131" t="s">
        <v>201</v>
      </c>
      <c r="C58" s="132">
        <v>93088</v>
      </c>
      <c r="D58" s="133"/>
      <c r="E58" s="129">
        <f t="shared" si="1"/>
        <v>105750624.23</v>
      </c>
      <c r="F58" s="133"/>
      <c r="G58" s="133">
        <v>100</v>
      </c>
    </row>
    <row r="59" spans="1:7" ht="15.75">
      <c r="A59" s="130"/>
      <c r="B59" s="131" t="s">
        <v>202</v>
      </c>
      <c r="C59" s="132">
        <v>93588</v>
      </c>
      <c r="D59" s="133"/>
      <c r="E59" s="129">
        <f t="shared" si="1"/>
        <v>105844212.23</v>
      </c>
      <c r="F59" s="133"/>
      <c r="G59" s="133">
        <v>100</v>
      </c>
    </row>
    <row r="60" spans="1:7" ht="15.75">
      <c r="A60" s="130"/>
      <c r="B60" s="131" t="s">
        <v>203</v>
      </c>
      <c r="C60" s="132">
        <v>113088</v>
      </c>
      <c r="D60" s="133"/>
      <c r="E60" s="129">
        <f t="shared" si="1"/>
        <v>105957300.23</v>
      </c>
      <c r="F60" s="133"/>
      <c r="G60" s="133">
        <v>100</v>
      </c>
    </row>
    <row r="61" spans="1:7" ht="15.75">
      <c r="A61" s="130"/>
      <c r="B61" s="131" t="s">
        <v>204</v>
      </c>
      <c r="C61" s="132">
        <v>92088</v>
      </c>
      <c r="D61" s="133"/>
      <c r="E61" s="129">
        <f t="shared" si="1"/>
        <v>106049388.23</v>
      </c>
      <c r="F61" s="133"/>
      <c r="G61" s="133">
        <v>100</v>
      </c>
    </row>
    <row r="62" spans="1:7" ht="15.75">
      <c r="A62" s="130"/>
      <c r="B62" s="131" t="s">
        <v>205</v>
      </c>
      <c r="C62" s="132">
        <v>93588</v>
      </c>
      <c r="D62" s="133"/>
      <c r="E62" s="129">
        <f t="shared" si="1"/>
        <v>106142976.23</v>
      </c>
      <c r="F62" s="133"/>
      <c r="G62" s="133">
        <v>100</v>
      </c>
    </row>
    <row r="63" spans="1:7" ht="15.75">
      <c r="A63" s="130"/>
      <c r="B63" s="131" t="s">
        <v>206</v>
      </c>
      <c r="C63" s="132">
        <v>93588</v>
      </c>
      <c r="D63" s="133"/>
      <c r="E63" s="129">
        <f t="shared" si="1"/>
        <v>106236564.23</v>
      </c>
      <c r="F63" s="133"/>
      <c r="G63" s="133">
        <v>100</v>
      </c>
    </row>
    <row r="64" spans="1:7" ht="15.75">
      <c r="A64" s="130"/>
      <c r="B64" s="131" t="s">
        <v>207</v>
      </c>
      <c r="C64" s="132">
        <v>93588</v>
      </c>
      <c r="D64" s="133"/>
      <c r="E64" s="129">
        <f t="shared" si="1"/>
        <v>106330152.23</v>
      </c>
      <c r="F64" s="133"/>
      <c r="G64" s="133">
        <v>100</v>
      </c>
    </row>
    <row r="65" spans="1:7" ht="15.75">
      <c r="A65" s="130"/>
      <c r="B65" s="131" t="s">
        <v>208</v>
      </c>
      <c r="C65" s="132">
        <v>154088</v>
      </c>
      <c r="D65" s="133"/>
      <c r="E65" s="129">
        <f t="shared" si="1"/>
        <v>106484240.23</v>
      </c>
      <c r="F65" s="133"/>
      <c r="G65" s="133">
        <v>100</v>
      </c>
    </row>
    <row r="66" spans="1:7" ht="15.75">
      <c r="A66" s="130"/>
      <c r="B66" s="131" t="s">
        <v>209</v>
      </c>
      <c r="C66" s="132">
        <v>92088</v>
      </c>
      <c r="D66" s="133"/>
      <c r="E66" s="129">
        <f t="shared" si="1"/>
        <v>106576328.23</v>
      </c>
      <c r="F66" s="133"/>
      <c r="G66" s="133">
        <v>100</v>
      </c>
    </row>
    <row r="67" spans="1:7" ht="15.75">
      <c r="A67" s="130"/>
      <c r="B67" s="131" t="s">
        <v>210</v>
      </c>
      <c r="C67" s="132">
        <v>93588</v>
      </c>
      <c r="D67" s="133"/>
      <c r="E67" s="129">
        <f t="shared" si="1"/>
        <v>106669916.23</v>
      </c>
      <c r="F67" s="133"/>
      <c r="G67" s="133">
        <v>100</v>
      </c>
    </row>
    <row r="68" spans="1:7" ht="15.75">
      <c r="A68" s="130"/>
      <c r="B68" s="131" t="s">
        <v>211</v>
      </c>
      <c r="C68" s="132">
        <v>92588</v>
      </c>
      <c r="D68" s="133"/>
      <c r="E68" s="129">
        <f t="shared" si="1"/>
        <v>106762504.23</v>
      </c>
      <c r="F68" s="133"/>
      <c r="G68" s="133">
        <v>100</v>
      </c>
    </row>
    <row r="69" spans="1:7" ht="15.75">
      <c r="A69" s="130"/>
      <c r="B69" s="131" t="s">
        <v>212</v>
      </c>
      <c r="C69" s="132">
        <v>4048000</v>
      </c>
      <c r="D69" s="133"/>
      <c r="E69" s="129">
        <f t="shared" si="1"/>
        <v>110810504.23</v>
      </c>
      <c r="F69" s="133"/>
      <c r="G69" s="133">
        <v>100</v>
      </c>
    </row>
    <row r="70" spans="1:7" ht="15.75">
      <c r="A70" s="130"/>
      <c r="B70" s="131" t="s">
        <v>213</v>
      </c>
      <c r="C70" s="132">
        <v>195000</v>
      </c>
      <c r="D70" s="133"/>
      <c r="E70" s="129">
        <f t="shared" si="1"/>
        <v>111005504.23</v>
      </c>
      <c r="F70" s="133"/>
      <c r="G70" s="133">
        <v>100</v>
      </c>
    </row>
    <row r="71" spans="1:7" ht="15.75">
      <c r="A71" s="130"/>
      <c r="B71" s="131" t="s">
        <v>214</v>
      </c>
      <c r="C71" s="132">
        <v>3559166</v>
      </c>
      <c r="D71" s="133"/>
      <c r="E71" s="129">
        <f t="shared" si="1"/>
        <v>114564670.23</v>
      </c>
      <c r="F71" s="133"/>
      <c r="G71" s="133">
        <v>100</v>
      </c>
    </row>
    <row r="72" spans="1:7" ht="15.75">
      <c r="A72" s="130"/>
      <c r="B72" s="131" t="s">
        <v>234</v>
      </c>
      <c r="C72" s="132">
        <v>1417199454.08</v>
      </c>
      <c r="D72" s="133"/>
      <c r="E72" s="129">
        <f t="shared" si="1"/>
        <v>1531764124.31</v>
      </c>
      <c r="F72" s="133"/>
      <c r="G72" s="133">
        <v>100</v>
      </c>
    </row>
    <row r="73" spans="1:8" ht="15.75">
      <c r="A73" s="134"/>
      <c r="B73" s="32"/>
      <c r="C73" s="33"/>
      <c r="D73" s="33"/>
      <c r="E73" s="129">
        <f t="shared" si="1"/>
        <v>1531764124.31</v>
      </c>
      <c r="F73" s="135"/>
      <c r="G73" s="133">
        <v>100</v>
      </c>
      <c r="H73" s="59" t="s">
        <v>1</v>
      </c>
    </row>
    <row r="74" spans="1:8" ht="34.5">
      <c r="A74" s="113" t="s">
        <v>279</v>
      </c>
      <c r="B74" s="105" t="s">
        <v>280</v>
      </c>
      <c r="C74" s="33"/>
      <c r="D74" s="109">
        <v>681049.14</v>
      </c>
      <c r="E74" s="129">
        <f t="shared" si="1"/>
        <v>1531083075.1699998</v>
      </c>
      <c r="F74" s="136" t="s">
        <v>8</v>
      </c>
      <c r="G74" s="133">
        <v>100</v>
      </c>
      <c r="H74" s="59"/>
    </row>
    <row r="75" spans="1:8" ht="18.75">
      <c r="A75" s="114" t="s">
        <v>281</v>
      </c>
      <c r="B75" s="106" t="s">
        <v>10</v>
      </c>
      <c r="C75" s="33"/>
      <c r="D75" s="110">
        <v>658845.59</v>
      </c>
      <c r="E75" s="129">
        <f t="shared" si="1"/>
        <v>1530424229.58</v>
      </c>
      <c r="F75" s="138" t="s">
        <v>8</v>
      </c>
      <c r="G75" s="133">
        <v>100</v>
      </c>
      <c r="H75" s="59"/>
    </row>
    <row r="76" spans="1:8" ht="34.5">
      <c r="A76" s="114" t="s">
        <v>282</v>
      </c>
      <c r="B76" s="106" t="s">
        <v>12</v>
      </c>
      <c r="C76" s="33"/>
      <c r="D76" s="110">
        <v>8375.28</v>
      </c>
      <c r="E76" s="129">
        <f t="shared" si="1"/>
        <v>1530415854.3</v>
      </c>
      <c r="F76" s="138" t="s">
        <v>13</v>
      </c>
      <c r="G76" s="133">
        <v>100</v>
      </c>
      <c r="H76" s="59"/>
    </row>
    <row r="77" spans="1:8" ht="34.5">
      <c r="A77" s="114" t="s">
        <v>283</v>
      </c>
      <c r="B77" s="106" t="s">
        <v>284</v>
      </c>
      <c r="C77" s="33"/>
      <c r="D77" s="110">
        <v>60316.79</v>
      </c>
      <c r="E77" s="129">
        <f aca="true" t="shared" si="2" ref="E77:E144">+E76+C77-D77</f>
        <v>1530355537.51</v>
      </c>
      <c r="F77" s="138" t="s">
        <v>13</v>
      </c>
      <c r="G77" s="133">
        <v>100</v>
      </c>
      <c r="H77" s="59"/>
    </row>
    <row r="78" spans="1:8" ht="34.5">
      <c r="A78" s="114" t="s">
        <v>285</v>
      </c>
      <c r="B78" s="106" t="s">
        <v>286</v>
      </c>
      <c r="C78" s="33"/>
      <c r="D78" s="110">
        <v>5746.59</v>
      </c>
      <c r="E78" s="129">
        <f t="shared" si="2"/>
        <v>1530349790.92</v>
      </c>
      <c r="F78" s="138" t="s">
        <v>13</v>
      </c>
      <c r="G78" s="133">
        <v>100</v>
      </c>
      <c r="H78" s="59"/>
    </row>
    <row r="79" spans="1:8" ht="34.5">
      <c r="A79" s="114" t="s">
        <v>287</v>
      </c>
      <c r="B79" s="106" t="s">
        <v>288</v>
      </c>
      <c r="C79" s="33"/>
      <c r="D79" s="110">
        <v>44357.78</v>
      </c>
      <c r="E79" s="129">
        <f t="shared" si="2"/>
        <v>1530305433.14</v>
      </c>
      <c r="F79" s="138" t="s">
        <v>13</v>
      </c>
      <c r="G79" s="133">
        <v>100</v>
      </c>
      <c r="H79" s="59"/>
    </row>
    <row r="80" spans="1:8" ht="45.75">
      <c r="A80" s="114" t="s">
        <v>289</v>
      </c>
      <c r="B80" s="106" t="s">
        <v>290</v>
      </c>
      <c r="C80" s="33"/>
      <c r="D80" s="110">
        <v>240667.61</v>
      </c>
      <c r="E80" s="129">
        <f t="shared" si="2"/>
        <v>1530064765.5300002</v>
      </c>
      <c r="F80" s="139" t="s">
        <v>22</v>
      </c>
      <c r="G80" s="133">
        <v>100</v>
      </c>
      <c r="H80" s="59"/>
    </row>
    <row r="81" spans="1:8" ht="34.5">
      <c r="A81" s="114" t="s">
        <v>291</v>
      </c>
      <c r="B81" s="106" t="s">
        <v>292</v>
      </c>
      <c r="C81" s="33"/>
      <c r="D81" s="110">
        <v>69540.89</v>
      </c>
      <c r="E81" s="129">
        <f t="shared" si="2"/>
        <v>1529995224.64</v>
      </c>
      <c r="F81" s="138" t="s">
        <v>13</v>
      </c>
      <c r="G81" s="133">
        <v>100</v>
      </c>
      <c r="H81" s="59"/>
    </row>
    <row r="82" spans="1:8" ht="34.5">
      <c r="A82" s="114" t="s">
        <v>293</v>
      </c>
      <c r="B82" s="106" t="s">
        <v>294</v>
      </c>
      <c r="C82" s="33"/>
      <c r="D82" s="110">
        <v>28321.97</v>
      </c>
      <c r="E82" s="129">
        <f t="shared" si="2"/>
        <v>1529966902.67</v>
      </c>
      <c r="F82" s="138" t="s">
        <v>13</v>
      </c>
      <c r="G82" s="133">
        <v>100</v>
      </c>
      <c r="H82" s="59"/>
    </row>
    <row r="83" spans="1:8" ht="34.5">
      <c r="A83" s="115" t="s">
        <v>295</v>
      </c>
      <c r="B83" s="106" t="s">
        <v>296</v>
      </c>
      <c r="C83" s="33"/>
      <c r="D83" s="110">
        <v>6960</v>
      </c>
      <c r="E83" s="129">
        <f t="shared" si="2"/>
        <v>1529959942.67</v>
      </c>
      <c r="F83" s="140" t="s">
        <v>28</v>
      </c>
      <c r="G83" s="133">
        <v>100</v>
      </c>
      <c r="H83" s="59"/>
    </row>
    <row r="84" spans="1:8" ht="34.5">
      <c r="A84" s="115" t="s">
        <v>297</v>
      </c>
      <c r="B84" s="106" t="s">
        <v>298</v>
      </c>
      <c r="C84" s="33"/>
      <c r="D84" s="110">
        <v>340</v>
      </c>
      <c r="E84" s="129">
        <f t="shared" si="2"/>
        <v>1529959602.67</v>
      </c>
      <c r="F84" s="140" t="s">
        <v>28</v>
      </c>
      <c r="G84" s="133">
        <v>100</v>
      </c>
      <c r="H84" s="59"/>
    </row>
    <row r="85" spans="1:8" ht="34.5">
      <c r="A85" s="115" t="s">
        <v>299</v>
      </c>
      <c r="B85" s="106" t="s">
        <v>300</v>
      </c>
      <c r="C85" s="33"/>
      <c r="D85" s="141">
        <v>26259.96</v>
      </c>
      <c r="E85" s="129">
        <f t="shared" si="2"/>
        <v>1529933342.71</v>
      </c>
      <c r="F85" s="138" t="s">
        <v>39</v>
      </c>
      <c r="G85" s="133">
        <v>100</v>
      </c>
      <c r="H85" s="59"/>
    </row>
    <row r="86" spans="1:8" ht="34.5">
      <c r="A86" s="115" t="s">
        <v>301</v>
      </c>
      <c r="B86" s="106" t="s">
        <v>302</v>
      </c>
      <c r="C86" s="33"/>
      <c r="D86" s="141">
        <v>7460.49</v>
      </c>
      <c r="E86" s="129">
        <f t="shared" si="2"/>
        <v>1529925882.22</v>
      </c>
      <c r="F86" s="138" t="s">
        <v>39</v>
      </c>
      <c r="G86" s="133">
        <v>100</v>
      </c>
      <c r="H86" s="59"/>
    </row>
    <row r="87" spans="1:8" ht="34.5">
      <c r="A87" s="115" t="s">
        <v>303</v>
      </c>
      <c r="B87" s="106" t="s">
        <v>304</v>
      </c>
      <c r="C87" s="33"/>
      <c r="D87" s="141">
        <v>195000</v>
      </c>
      <c r="E87" s="129">
        <f t="shared" si="2"/>
        <v>1529730882.22</v>
      </c>
      <c r="F87" s="138" t="s">
        <v>44</v>
      </c>
      <c r="G87" s="133">
        <v>100</v>
      </c>
      <c r="H87" s="59"/>
    </row>
    <row r="88" spans="1:8" ht="34.5">
      <c r="A88" s="115" t="s">
        <v>305</v>
      </c>
      <c r="B88" s="142" t="s">
        <v>306</v>
      </c>
      <c r="C88" s="33"/>
      <c r="D88" s="141">
        <v>46020</v>
      </c>
      <c r="E88" s="129">
        <f t="shared" si="2"/>
        <v>1529684862.22</v>
      </c>
      <c r="F88" s="138" t="s">
        <v>47</v>
      </c>
      <c r="G88" s="133">
        <v>100</v>
      </c>
      <c r="H88" s="59"/>
    </row>
    <row r="89" spans="1:8" ht="37.5">
      <c r="A89" s="114" t="s">
        <v>307</v>
      </c>
      <c r="B89" s="107" t="s">
        <v>308</v>
      </c>
      <c r="C89" s="33"/>
      <c r="D89" s="110">
        <v>172768</v>
      </c>
      <c r="E89" s="129">
        <f t="shared" si="2"/>
        <v>1529512094.22</v>
      </c>
      <c r="F89" s="138" t="s">
        <v>50</v>
      </c>
      <c r="G89" s="133">
        <v>100</v>
      </c>
      <c r="H89" s="59"/>
    </row>
    <row r="90" spans="1:8" ht="34.5">
      <c r="A90" s="114" t="s">
        <v>309</v>
      </c>
      <c r="B90" s="106" t="s">
        <v>310</v>
      </c>
      <c r="C90" s="33"/>
      <c r="D90" s="110">
        <v>20342.48</v>
      </c>
      <c r="E90" s="129">
        <f t="shared" si="2"/>
        <v>1529491751.74</v>
      </c>
      <c r="F90" s="138" t="s">
        <v>50</v>
      </c>
      <c r="G90" s="133">
        <v>100</v>
      </c>
      <c r="H90" s="59"/>
    </row>
    <row r="91" spans="1:8" ht="34.5">
      <c r="A91" s="114" t="s">
        <v>311</v>
      </c>
      <c r="B91" s="106" t="s">
        <v>312</v>
      </c>
      <c r="C91" s="33"/>
      <c r="D91" s="110">
        <v>33393.53</v>
      </c>
      <c r="E91" s="129">
        <f t="shared" si="2"/>
        <v>1529458358.21</v>
      </c>
      <c r="F91" s="138" t="s">
        <v>50</v>
      </c>
      <c r="G91" s="133">
        <v>100</v>
      </c>
      <c r="H91" s="59"/>
    </row>
    <row r="92" spans="1:8" ht="34.5">
      <c r="A92" s="114" t="s">
        <v>313</v>
      </c>
      <c r="B92" s="106" t="s">
        <v>314</v>
      </c>
      <c r="C92" s="33"/>
      <c r="D92" s="110">
        <v>1288350.53</v>
      </c>
      <c r="E92" s="129">
        <f t="shared" si="2"/>
        <v>1528170007.68</v>
      </c>
      <c r="F92" s="138" t="s">
        <v>59</v>
      </c>
      <c r="G92" s="133">
        <v>100</v>
      </c>
      <c r="H92" s="59"/>
    </row>
    <row r="93" spans="1:8" ht="51.75">
      <c r="A93" s="114" t="s">
        <v>315</v>
      </c>
      <c r="B93" s="106" t="s">
        <v>316</v>
      </c>
      <c r="C93" s="33"/>
      <c r="D93" s="110">
        <v>588000</v>
      </c>
      <c r="E93" s="129">
        <f t="shared" si="2"/>
        <v>1527582007.68</v>
      </c>
      <c r="F93" s="138" t="s">
        <v>62</v>
      </c>
      <c r="G93" s="133">
        <v>100</v>
      </c>
      <c r="H93" s="59"/>
    </row>
    <row r="94" spans="1:8" ht="51.75">
      <c r="A94" s="114" t="s">
        <v>317</v>
      </c>
      <c r="B94" s="106" t="s">
        <v>318</v>
      </c>
      <c r="C94" s="33"/>
      <c r="D94" s="110">
        <v>108850</v>
      </c>
      <c r="E94" s="129">
        <f t="shared" si="2"/>
        <v>1527473157.68</v>
      </c>
      <c r="F94" s="138" t="s">
        <v>62</v>
      </c>
      <c r="G94" s="133">
        <v>100</v>
      </c>
      <c r="H94" s="59"/>
    </row>
    <row r="95" spans="1:8" ht="34.5">
      <c r="A95" s="114" t="s">
        <v>319</v>
      </c>
      <c r="B95" s="106" t="s">
        <v>320</v>
      </c>
      <c r="C95" s="33"/>
      <c r="D95" s="110">
        <v>135000</v>
      </c>
      <c r="E95" s="129">
        <f t="shared" si="2"/>
        <v>1527338157.68</v>
      </c>
      <c r="F95" s="138" t="s">
        <v>404</v>
      </c>
      <c r="G95" s="133">
        <v>100</v>
      </c>
      <c r="H95" s="59"/>
    </row>
    <row r="96" spans="1:8" ht="34.5">
      <c r="A96" s="114" t="s">
        <v>321</v>
      </c>
      <c r="B96" s="106" t="s">
        <v>322</v>
      </c>
      <c r="C96" s="33"/>
      <c r="D96" s="110">
        <v>150000</v>
      </c>
      <c r="E96" s="129">
        <f t="shared" si="2"/>
        <v>1527188157.68</v>
      </c>
      <c r="F96" s="138" t="s">
        <v>405</v>
      </c>
      <c r="G96" s="133">
        <v>100</v>
      </c>
      <c r="H96" s="59"/>
    </row>
    <row r="97" spans="1:8" ht="34.5">
      <c r="A97" s="114" t="s">
        <v>323</v>
      </c>
      <c r="B97" s="106" t="s">
        <v>324</v>
      </c>
      <c r="C97" s="33"/>
      <c r="D97" s="110">
        <v>2939937</v>
      </c>
      <c r="E97" s="129">
        <f t="shared" si="2"/>
        <v>1524248220.68</v>
      </c>
      <c r="F97" s="138" t="s">
        <v>405</v>
      </c>
      <c r="G97" s="133">
        <v>100</v>
      </c>
      <c r="H97" s="59"/>
    </row>
    <row r="98" spans="1:8" ht="45.75">
      <c r="A98" s="114" t="s">
        <v>325</v>
      </c>
      <c r="B98" s="106" t="s">
        <v>326</v>
      </c>
      <c r="C98" s="143"/>
      <c r="D98" s="110">
        <v>15563.02</v>
      </c>
      <c r="E98" s="129">
        <f t="shared" si="2"/>
        <v>1524232657.66</v>
      </c>
      <c r="F98" s="139" t="s">
        <v>406</v>
      </c>
      <c r="G98" s="133">
        <v>100</v>
      </c>
      <c r="H98" s="59"/>
    </row>
    <row r="99" spans="1:8" ht="34.5">
      <c r="A99" s="114" t="s">
        <v>327</v>
      </c>
      <c r="B99" s="106" t="s">
        <v>328</v>
      </c>
      <c r="C99" s="143"/>
      <c r="D99" s="110">
        <v>538206.9</v>
      </c>
      <c r="E99" s="129">
        <f t="shared" si="2"/>
        <v>1523694450.76</v>
      </c>
      <c r="F99" s="139" t="s">
        <v>407</v>
      </c>
      <c r="G99" s="133">
        <v>100</v>
      </c>
      <c r="H99" s="59"/>
    </row>
    <row r="100" spans="1:8" ht="51.75">
      <c r="A100" s="114" t="s">
        <v>329</v>
      </c>
      <c r="B100" s="106" t="s">
        <v>330</v>
      </c>
      <c r="C100" s="143"/>
      <c r="D100" s="110">
        <v>388220</v>
      </c>
      <c r="E100" s="129">
        <f t="shared" si="2"/>
        <v>1523306230.76</v>
      </c>
      <c r="F100" s="139" t="s">
        <v>408</v>
      </c>
      <c r="G100" s="133">
        <v>100</v>
      </c>
      <c r="H100" s="59"/>
    </row>
    <row r="101" spans="1:8" ht="34.5">
      <c r="A101" s="114" t="s">
        <v>331</v>
      </c>
      <c r="B101" s="106" t="s">
        <v>332</v>
      </c>
      <c r="C101" s="143"/>
      <c r="D101" s="110">
        <v>9204</v>
      </c>
      <c r="E101" s="129">
        <f t="shared" si="2"/>
        <v>1523297026.76</v>
      </c>
      <c r="F101" s="138" t="s">
        <v>409</v>
      </c>
      <c r="G101" s="133">
        <v>100</v>
      </c>
      <c r="H101" s="59"/>
    </row>
    <row r="102" spans="1:8" ht="34.5">
      <c r="A102" s="114" t="s">
        <v>333</v>
      </c>
      <c r="B102" s="106" t="s">
        <v>334</v>
      </c>
      <c r="C102" s="143"/>
      <c r="D102" s="110">
        <v>589911.5</v>
      </c>
      <c r="E102" s="129">
        <f t="shared" si="2"/>
        <v>1522707115.26</v>
      </c>
      <c r="F102" s="138" t="s">
        <v>410</v>
      </c>
      <c r="G102" s="133">
        <v>100</v>
      </c>
      <c r="H102" s="59"/>
    </row>
    <row r="103" spans="1:8" ht="34.5">
      <c r="A103" s="114" t="s">
        <v>335</v>
      </c>
      <c r="B103" s="106" t="s">
        <v>336</v>
      </c>
      <c r="C103" s="33"/>
      <c r="D103" s="110">
        <v>245294.86</v>
      </c>
      <c r="E103" s="129">
        <f t="shared" si="2"/>
        <v>1522461820.4</v>
      </c>
      <c r="F103" s="139" t="s">
        <v>411</v>
      </c>
      <c r="G103" s="133">
        <v>100</v>
      </c>
      <c r="H103" s="59"/>
    </row>
    <row r="104" spans="1:8" ht="34.5">
      <c r="A104" s="114" t="s">
        <v>337</v>
      </c>
      <c r="B104" s="106" t="s">
        <v>338</v>
      </c>
      <c r="C104" s="33"/>
      <c r="D104" s="110">
        <v>514061.1</v>
      </c>
      <c r="E104" s="129">
        <f t="shared" si="2"/>
        <v>1521947759.3000002</v>
      </c>
      <c r="F104" s="140" t="s">
        <v>412</v>
      </c>
      <c r="G104" s="133">
        <v>100</v>
      </c>
      <c r="H104" s="59"/>
    </row>
    <row r="105" spans="1:8" ht="34.5">
      <c r="A105" s="114" t="s">
        <v>339</v>
      </c>
      <c r="B105" s="106" t="s">
        <v>340</v>
      </c>
      <c r="C105" s="33"/>
      <c r="D105" s="110">
        <v>111429.29</v>
      </c>
      <c r="E105" s="129">
        <f t="shared" si="2"/>
        <v>1521836330.0100002</v>
      </c>
      <c r="F105" s="138" t="s">
        <v>407</v>
      </c>
      <c r="G105" s="133">
        <v>100</v>
      </c>
      <c r="H105" s="59"/>
    </row>
    <row r="106" spans="1:8" ht="51.75">
      <c r="A106" s="137" t="s">
        <v>341</v>
      </c>
      <c r="B106" s="106" t="s">
        <v>342</v>
      </c>
      <c r="C106" s="33"/>
      <c r="D106" s="110">
        <v>268096</v>
      </c>
      <c r="E106" s="129">
        <f t="shared" si="2"/>
        <v>1521568234.0100002</v>
      </c>
      <c r="F106" s="138" t="s">
        <v>413</v>
      </c>
      <c r="G106" s="133">
        <v>100</v>
      </c>
      <c r="H106" s="59"/>
    </row>
    <row r="107" spans="1:8" ht="34.5">
      <c r="A107" s="114" t="s">
        <v>343</v>
      </c>
      <c r="B107" s="106" t="s">
        <v>344</v>
      </c>
      <c r="C107" s="33"/>
      <c r="D107" s="110">
        <v>229415.6</v>
      </c>
      <c r="E107" s="129">
        <f>+E106+C107-D107</f>
        <v>1521338818.4100003</v>
      </c>
      <c r="F107" s="139" t="s">
        <v>407</v>
      </c>
      <c r="G107" s="133">
        <v>100</v>
      </c>
      <c r="H107" s="59"/>
    </row>
    <row r="108" spans="1:8" ht="18.75">
      <c r="A108" s="114" t="s">
        <v>437</v>
      </c>
      <c r="B108" t="s">
        <v>438</v>
      </c>
      <c r="C108" s="33"/>
      <c r="D108" s="157">
        <v>4646755.66</v>
      </c>
      <c r="E108" s="129">
        <f>+E107+C108-D108</f>
        <v>1516692062.7500002</v>
      </c>
      <c r="F108" s="158" t="s">
        <v>436</v>
      </c>
      <c r="G108" s="133">
        <v>100</v>
      </c>
      <c r="H108" s="59"/>
    </row>
    <row r="109" spans="1:8" ht="18.75">
      <c r="A109" s="114" t="s">
        <v>439</v>
      </c>
      <c r="B109" t="s">
        <v>440</v>
      </c>
      <c r="C109" s="33"/>
      <c r="D109" s="157">
        <v>14583.33</v>
      </c>
      <c r="E109" s="129">
        <f>+E108+C109-D109</f>
        <v>1516677479.4200003</v>
      </c>
      <c r="F109" s="158" t="s">
        <v>436</v>
      </c>
      <c r="G109" s="133">
        <v>100</v>
      </c>
      <c r="H109" s="59"/>
    </row>
    <row r="110" spans="1:8" ht="18.75">
      <c r="A110" s="114" t="s">
        <v>441</v>
      </c>
      <c r="B110" t="s">
        <v>442</v>
      </c>
      <c r="C110" s="33"/>
      <c r="D110" s="157">
        <v>3637591.5</v>
      </c>
      <c r="E110" s="129">
        <f>+E109+C110-D110</f>
        <v>1513039887.9200003</v>
      </c>
      <c r="F110" s="158" t="s">
        <v>433</v>
      </c>
      <c r="G110" s="133">
        <v>100</v>
      </c>
      <c r="H110" s="59"/>
    </row>
    <row r="111" spans="1:8" ht="34.5">
      <c r="A111" s="137" t="s">
        <v>345</v>
      </c>
      <c r="B111" s="106" t="s">
        <v>346</v>
      </c>
      <c r="C111" s="33"/>
      <c r="D111" s="110">
        <v>121776</v>
      </c>
      <c r="E111" s="129">
        <f>+E110+C111-D111</f>
        <v>1512918111.9200003</v>
      </c>
      <c r="F111" s="139" t="s">
        <v>409</v>
      </c>
      <c r="G111" s="133">
        <v>100</v>
      </c>
      <c r="H111" s="59"/>
    </row>
    <row r="112" spans="1:8" ht="51.75">
      <c r="A112" s="114" t="s">
        <v>347</v>
      </c>
      <c r="B112" s="106" t="s">
        <v>348</v>
      </c>
      <c r="C112" s="33"/>
      <c r="D112" s="110">
        <v>29732.04</v>
      </c>
      <c r="E112" s="129">
        <f t="shared" si="2"/>
        <v>1512888379.8800004</v>
      </c>
      <c r="F112" s="139" t="s">
        <v>414</v>
      </c>
      <c r="G112" s="133">
        <v>100</v>
      </c>
      <c r="H112" s="59"/>
    </row>
    <row r="113" spans="1:8" ht="51.75">
      <c r="A113" s="108" t="s">
        <v>349</v>
      </c>
      <c r="B113" s="106" t="s">
        <v>350</v>
      </c>
      <c r="C113" s="33"/>
      <c r="D113" s="110">
        <v>149718.4</v>
      </c>
      <c r="E113" s="129">
        <f t="shared" si="2"/>
        <v>1512738661.4800003</v>
      </c>
      <c r="F113" s="139" t="s">
        <v>415</v>
      </c>
      <c r="G113" s="133">
        <v>100</v>
      </c>
      <c r="H113" s="59"/>
    </row>
    <row r="114" spans="1:8" ht="18.75">
      <c r="A114" s="108" t="s">
        <v>431</v>
      </c>
      <c r="B114" t="s">
        <v>432</v>
      </c>
      <c r="C114" s="33"/>
      <c r="D114" s="157">
        <v>44348.62</v>
      </c>
      <c r="E114" s="129">
        <f t="shared" si="2"/>
        <v>1512694312.8600004</v>
      </c>
      <c r="F114" s="158" t="s">
        <v>433</v>
      </c>
      <c r="G114" s="133">
        <v>100</v>
      </c>
      <c r="H114" s="59"/>
    </row>
    <row r="115" spans="1:8" ht="34.5">
      <c r="A115" s="114" t="s">
        <v>351</v>
      </c>
      <c r="B115" s="106" t="s">
        <v>352</v>
      </c>
      <c r="C115" s="33"/>
      <c r="D115" s="110">
        <v>1416</v>
      </c>
      <c r="E115" s="129">
        <f t="shared" si="2"/>
        <v>1512692896.8600004</v>
      </c>
      <c r="F115" s="139" t="s">
        <v>416</v>
      </c>
      <c r="G115" s="133">
        <v>100</v>
      </c>
      <c r="H115" s="59"/>
    </row>
    <row r="116" spans="1:8" ht="18.75">
      <c r="A116" s="114" t="s">
        <v>353</v>
      </c>
      <c r="B116" s="106" t="s">
        <v>354</v>
      </c>
      <c r="C116" s="33"/>
      <c r="D116" s="110">
        <v>105415.2</v>
      </c>
      <c r="E116" s="129">
        <f t="shared" si="2"/>
        <v>1512587481.6600003</v>
      </c>
      <c r="F116" s="138" t="s">
        <v>44</v>
      </c>
      <c r="G116" s="133">
        <v>100</v>
      </c>
      <c r="H116" s="59"/>
    </row>
    <row r="117" spans="1:8" ht="18.75">
      <c r="A117" s="114" t="s">
        <v>355</v>
      </c>
      <c r="B117" s="106" t="s">
        <v>356</v>
      </c>
      <c r="C117" s="33"/>
      <c r="D117" s="110">
        <v>218064</v>
      </c>
      <c r="E117" s="129">
        <f t="shared" si="2"/>
        <v>1512369417.6600003</v>
      </c>
      <c r="F117" s="138" t="s">
        <v>44</v>
      </c>
      <c r="G117" s="133">
        <v>100</v>
      </c>
      <c r="H117" s="59"/>
    </row>
    <row r="118" spans="1:8" ht="18.75">
      <c r="A118" s="114" t="s">
        <v>357</v>
      </c>
      <c r="B118" s="106" t="s">
        <v>358</v>
      </c>
      <c r="C118" s="33"/>
      <c r="D118" s="110">
        <v>212400</v>
      </c>
      <c r="E118" s="129">
        <f t="shared" si="2"/>
        <v>1512157017.6600003</v>
      </c>
      <c r="F118" s="138" t="s">
        <v>44</v>
      </c>
      <c r="G118" s="133">
        <v>100</v>
      </c>
      <c r="H118" s="59"/>
    </row>
    <row r="119" spans="1:8" ht="18.75">
      <c r="A119" s="137" t="s">
        <v>359</v>
      </c>
      <c r="B119" s="106" t="s">
        <v>360</v>
      </c>
      <c r="C119" s="33"/>
      <c r="D119" s="110">
        <v>3262157.06</v>
      </c>
      <c r="E119" s="129">
        <f t="shared" si="2"/>
        <v>1508894860.6000004</v>
      </c>
      <c r="F119" s="138" t="s">
        <v>98</v>
      </c>
      <c r="G119" s="133">
        <v>100</v>
      </c>
      <c r="H119" s="59"/>
    </row>
    <row r="120" spans="1:8" ht="18.75">
      <c r="A120" s="114" t="s">
        <v>361</v>
      </c>
      <c r="B120" s="106" t="s">
        <v>100</v>
      </c>
      <c r="C120" s="143"/>
      <c r="D120" s="110">
        <v>2978212.5</v>
      </c>
      <c r="E120" s="129">
        <f t="shared" si="2"/>
        <v>1505916648.1000004</v>
      </c>
      <c r="F120" s="138" t="s">
        <v>101</v>
      </c>
      <c r="G120" s="133">
        <v>100</v>
      </c>
      <c r="H120" s="59"/>
    </row>
    <row r="121" spans="1:8" ht="18.75">
      <c r="A121" s="108">
        <v>3313</v>
      </c>
      <c r="B121" s="106" t="s">
        <v>362</v>
      </c>
      <c r="C121" s="33"/>
      <c r="D121" s="110">
        <v>22796464.98</v>
      </c>
      <c r="E121" s="129">
        <f t="shared" si="2"/>
        <v>1483120183.1200004</v>
      </c>
      <c r="F121" s="138" t="s">
        <v>236</v>
      </c>
      <c r="G121" s="133">
        <v>100</v>
      </c>
      <c r="H121" s="59"/>
    </row>
    <row r="122" spans="1:8" ht="18.75">
      <c r="A122" s="108" t="s">
        <v>363</v>
      </c>
      <c r="B122" s="106" t="s">
        <v>364</v>
      </c>
      <c r="C122" s="33"/>
      <c r="D122" s="110">
        <v>207331.11</v>
      </c>
      <c r="E122" s="129">
        <f t="shared" si="2"/>
        <v>1482912852.0100005</v>
      </c>
      <c r="F122" s="138" t="s">
        <v>236</v>
      </c>
      <c r="G122" s="133">
        <v>100</v>
      </c>
      <c r="H122" s="59"/>
    </row>
    <row r="123" spans="1:8" ht="18.75">
      <c r="A123" s="108" t="s">
        <v>365</v>
      </c>
      <c r="B123" s="106" t="s">
        <v>366</v>
      </c>
      <c r="C123" s="143"/>
      <c r="D123" s="110">
        <v>110299.23</v>
      </c>
      <c r="E123" s="129">
        <f t="shared" si="2"/>
        <v>1482802552.7800004</v>
      </c>
      <c r="F123" s="138" t="s">
        <v>236</v>
      </c>
      <c r="G123" s="133">
        <v>100</v>
      </c>
      <c r="H123" s="59"/>
    </row>
    <row r="124" spans="1:8" ht="18.75">
      <c r="A124" s="108" t="s">
        <v>367</v>
      </c>
      <c r="B124" s="106" t="s">
        <v>368</v>
      </c>
      <c r="C124" s="143"/>
      <c r="D124" s="110">
        <v>5387992.2</v>
      </c>
      <c r="E124" s="129">
        <f t="shared" si="2"/>
        <v>1477414560.5800004</v>
      </c>
      <c r="F124" s="138" t="s">
        <v>236</v>
      </c>
      <c r="G124" s="133">
        <v>100</v>
      </c>
      <c r="H124" s="59"/>
    </row>
    <row r="125" spans="1:8" ht="18.75">
      <c r="A125" s="108" t="s">
        <v>369</v>
      </c>
      <c r="B125" s="106" t="s">
        <v>370</v>
      </c>
      <c r="C125" s="33"/>
      <c r="D125" s="110">
        <v>3686806.5</v>
      </c>
      <c r="E125" s="129">
        <f t="shared" si="2"/>
        <v>1473727754.0800004</v>
      </c>
      <c r="F125" s="138" t="s">
        <v>221</v>
      </c>
      <c r="G125" s="133">
        <v>100</v>
      </c>
      <c r="H125" s="59"/>
    </row>
    <row r="126" spans="1:8" ht="18.75">
      <c r="A126" s="108" t="s">
        <v>371</v>
      </c>
      <c r="B126" s="106" t="s">
        <v>372</v>
      </c>
      <c r="C126" s="33"/>
      <c r="D126" s="110">
        <v>764575</v>
      </c>
      <c r="E126" s="129">
        <f t="shared" si="2"/>
        <v>1472963179.0800004</v>
      </c>
      <c r="F126" s="138" t="s">
        <v>225</v>
      </c>
      <c r="G126" s="133">
        <v>100</v>
      </c>
      <c r="H126" s="59"/>
    </row>
    <row r="127" spans="1:8" ht="18.75">
      <c r="A127" s="108" t="s">
        <v>373</v>
      </c>
      <c r="B127" s="106" t="s">
        <v>374</v>
      </c>
      <c r="C127" s="33"/>
      <c r="D127" s="110">
        <v>3168032.5</v>
      </c>
      <c r="E127" s="129">
        <f t="shared" si="2"/>
        <v>1469795146.5800004</v>
      </c>
      <c r="F127" s="138" t="s">
        <v>247</v>
      </c>
      <c r="G127" s="133">
        <v>100</v>
      </c>
      <c r="H127" s="59"/>
    </row>
    <row r="128" spans="1:8" ht="18.75">
      <c r="A128" s="108" t="s">
        <v>375</v>
      </c>
      <c r="B128" s="106" t="s">
        <v>376</v>
      </c>
      <c r="C128" s="33"/>
      <c r="D128" s="110">
        <v>1829317.5</v>
      </c>
      <c r="E128" s="129">
        <f t="shared" si="2"/>
        <v>1467965829.0800004</v>
      </c>
      <c r="F128" s="138" t="s">
        <v>225</v>
      </c>
      <c r="G128" s="133">
        <v>100</v>
      </c>
      <c r="H128" s="59"/>
    </row>
    <row r="129" spans="1:8" ht="18.75">
      <c r="A129" s="108" t="s">
        <v>377</v>
      </c>
      <c r="B129" s="106" t="s">
        <v>378</v>
      </c>
      <c r="C129" s="143"/>
      <c r="D129" s="110">
        <v>1396602.04</v>
      </c>
      <c r="E129" s="129">
        <f t="shared" si="2"/>
        <v>1466569227.0400004</v>
      </c>
      <c r="F129" s="138" t="s">
        <v>218</v>
      </c>
      <c r="G129" s="133">
        <v>100</v>
      </c>
      <c r="H129" s="59"/>
    </row>
    <row r="130" spans="1:8" ht="18.75">
      <c r="A130" s="108" t="s">
        <v>379</v>
      </c>
      <c r="B130" s="106" t="s">
        <v>380</v>
      </c>
      <c r="C130" s="143"/>
      <c r="D130" s="110">
        <v>127000</v>
      </c>
      <c r="E130" s="129">
        <f t="shared" si="2"/>
        <v>1466442227.0400004</v>
      </c>
      <c r="F130" s="138" t="s">
        <v>245</v>
      </c>
      <c r="G130" s="133">
        <v>100</v>
      </c>
      <c r="H130" s="59"/>
    </row>
    <row r="131" spans="1:8" ht="18.75">
      <c r="A131" s="108" t="s">
        <v>381</v>
      </c>
      <c r="B131" s="106" t="s">
        <v>382</v>
      </c>
      <c r="C131" s="33"/>
      <c r="D131" s="110">
        <v>26269.04</v>
      </c>
      <c r="E131" s="129">
        <f t="shared" si="2"/>
        <v>1466415958.0000005</v>
      </c>
      <c r="F131" s="138" t="s">
        <v>253</v>
      </c>
      <c r="G131" s="133">
        <v>100</v>
      </c>
      <c r="H131" s="59"/>
    </row>
    <row r="132" spans="1:8" ht="18.75">
      <c r="A132" s="108" t="s">
        <v>383</v>
      </c>
      <c r="B132" s="106" t="s">
        <v>384</v>
      </c>
      <c r="C132" s="33"/>
      <c r="D132" s="110">
        <v>69000</v>
      </c>
      <c r="E132" s="129">
        <f t="shared" si="2"/>
        <v>1466346958.0000005</v>
      </c>
      <c r="F132" s="138" t="s">
        <v>255</v>
      </c>
      <c r="G132" s="133">
        <v>100</v>
      </c>
      <c r="H132" s="59"/>
    </row>
    <row r="133" spans="1:8" ht="18.75">
      <c r="A133" s="114" t="s">
        <v>385</v>
      </c>
      <c r="B133" s="106" t="s">
        <v>103</v>
      </c>
      <c r="C133" s="33"/>
      <c r="D133" s="110">
        <v>3141076.78</v>
      </c>
      <c r="E133" s="129">
        <f t="shared" si="2"/>
        <v>1463205881.2200005</v>
      </c>
      <c r="F133" s="138" t="s">
        <v>104</v>
      </c>
      <c r="G133" s="133">
        <v>100</v>
      </c>
      <c r="H133" s="59"/>
    </row>
    <row r="134" spans="1:8" ht="18.75">
      <c r="A134" s="116" t="s">
        <v>386</v>
      </c>
      <c r="B134" s="111" t="s">
        <v>106</v>
      </c>
      <c r="C134" s="33"/>
      <c r="D134" s="112">
        <v>340241</v>
      </c>
      <c r="E134" s="129">
        <f t="shared" si="2"/>
        <v>1462865640.2200005</v>
      </c>
      <c r="F134" s="144" t="s">
        <v>104</v>
      </c>
      <c r="G134" s="133">
        <v>100</v>
      </c>
      <c r="H134" s="59"/>
    </row>
    <row r="135" spans="1:8" ht="18.75">
      <c r="A135" s="116" t="s">
        <v>387</v>
      </c>
      <c r="B135" s="111" t="s">
        <v>108</v>
      </c>
      <c r="C135" s="33"/>
      <c r="D135" s="112">
        <v>602785</v>
      </c>
      <c r="E135" s="129">
        <f t="shared" si="2"/>
        <v>1462262855.2200005</v>
      </c>
      <c r="F135" s="144" t="s">
        <v>104</v>
      </c>
      <c r="G135" s="133">
        <v>100</v>
      </c>
      <c r="H135" s="59"/>
    </row>
    <row r="136" spans="1:8" ht="18.75">
      <c r="A136" s="116" t="s">
        <v>388</v>
      </c>
      <c r="B136" s="111" t="s">
        <v>110</v>
      </c>
      <c r="C136" s="33"/>
      <c r="D136" s="112">
        <v>725767</v>
      </c>
      <c r="E136" s="129">
        <f t="shared" si="2"/>
        <v>1461537088.2200005</v>
      </c>
      <c r="F136" s="144" t="s">
        <v>104</v>
      </c>
      <c r="G136" s="133">
        <v>100</v>
      </c>
      <c r="H136" s="59"/>
    </row>
    <row r="137" spans="1:8" ht="18.75">
      <c r="A137" s="116" t="s">
        <v>389</v>
      </c>
      <c r="B137" s="111" t="s">
        <v>111</v>
      </c>
      <c r="C137" s="33"/>
      <c r="D137" s="112">
        <v>175179</v>
      </c>
      <c r="E137" s="129">
        <f t="shared" si="2"/>
        <v>1461361909.2200005</v>
      </c>
      <c r="F137" s="144" t="s">
        <v>104</v>
      </c>
      <c r="G137" s="133">
        <v>100</v>
      </c>
      <c r="H137" s="59"/>
    </row>
    <row r="138" spans="1:8" ht="18.75">
      <c r="A138" s="116" t="s">
        <v>390</v>
      </c>
      <c r="B138" s="111" t="s">
        <v>113</v>
      </c>
      <c r="C138" s="33"/>
      <c r="D138" s="112">
        <v>803205</v>
      </c>
      <c r="E138" s="129">
        <f t="shared" si="2"/>
        <v>1460558704.2200005</v>
      </c>
      <c r="F138" s="144" t="s">
        <v>104</v>
      </c>
      <c r="G138" s="133">
        <v>100</v>
      </c>
      <c r="H138" s="59"/>
    </row>
    <row r="139" spans="1:8" ht="18.75">
      <c r="A139" s="116" t="s">
        <v>391</v>
      </c>
      <c r="B139" s="111" t="s">
        <v>115</v>
      </c>
      <c r="C139" s="33"/>
      <c r="D139" s="112">
        <v>247721</v>
      </c>
      <c r="E139" s="129">
        <f t="shared" si="2"/>
        <v>1460310983.2200005</v>
      </c>
      <c r="F139" s="144" t="s">
        <v>104</v>
      </c>
      <c r="G139" s="133">
        <v>100</v>
      </c>
      <c r="H139" s="59"/>
    </row>
    <row r="140" spans="1:8" ht="18.75">
      <c r="A140" s="116" t="s">
        <v>392</v>
      </c>
      <c r="B140" s="111" t="s">
        <v>117</v>
      </c>
      <c r="C140" s="33"/>
      <c r="D140" s="112">
        <v>206596</v>
      </c>
      <c r="E140" s="129">
        <f t="shared" si="2"/>
        <v>1460104387.2200005</v>
      </c>
      <c r="F140" s="144" t="s">
        <v>104</v>
      </c>
      <c r="G140" s="133">
        <v>100</v>
      </c>
      <c r="H140" s="59"/>
    </row>
    <row r="141" spans="1:8" ht="18.75">
      <c r="A141" s="116" t="s">
        <v>393</v>
      </c>
      <c r="B141" s="111" t="s">
        <v>119</v>
      </c>
      <c r="C141" s="143"/>
      <c r="D141" s="112">
        <v>913427</v>
      </c>
      <c r="E141" s="129">
        <f t="shared" si="2"/>
        <v>1459190960.2200005</v>
      </c>
      <c r="F141" s="144" t="s">
        <v>104</v>
      </c>
      <c r="G141" s="133">
        <v>100</v>
      </c>
      <c r="H141" s="59"/>
    </row>
    <row r="142" spans="1:8" ht="18.75">
      <c r="A142" s="116" t="s">
        <v>394</v>
      </c>
      <c r="B142" s="111" t="s">
        <v>121</v>
      </c>
      <c r="C142" s="33"/>
      <c r="D142" s="112">
        <v>168846</v>
      </c>
      <c r="E142" s="129">
        <f t="shared" si="2"/>
        <v>1459022114.2200005</v>
      </c>
      <c r="F142" s="144" t="s">
        <v>104</v>
      </c>
      <c r="G142" s="133">
        <v>100</v>
      </c>
      <c r="H142" s="59"/>
    </row>
    <row r="143" spans="1:8" ht="18.75">
      <c r="A143" s="116" t="s">
        <v>395</v>
      </c>
      <c r="B143" s="111" t="s">
        <v>123</v>
      </c>
      <c r="C143" s="143"/>
      <c r="D143" s="112">
        <v>177179</v>
      </c>
      <c r="E143" s="129">
        <f t="shared" si="2"/>
        <v>1458844935.2200005</v>
      </c>
      <c r="F143" s="144" t="s">
        <v>104</v>
      </c>
      <c r="G143" s="133">
        <v>100</v>
      </c>
      <c r="H143" s="59"/>
    </row>
    <row r="144" spans="1:8" ht="18.75">
      <c r="A144" s="116" t="s">
        <v>396</v>
      </c>
      <c r="B144" s="111" t="s">
        <v>125</v>
      </c>
      <c r="C144" s="33"/>
      <c r="D144" s="112">
        <v>209743</v>
      </c>
      <c r="E144" s="129">
        <f t="shared" si="2"/>
        <v>1458635192.2200005</v>
      </c>
      <c r="F144" s="144" t="s">
        <v>104</v>
      </c>
      <c r="G144" s="133">
        <v>100</v>
      </c>
      <c r="H144" s="59"/>
    </row>
    <row r="145" spans="1:8" ht="18.75">
      <c r="A145" s="116" t="s">
        <v>397</v>
      </c>
      <c r="B145" s="111" t="s">
        <v>127</v>
      </c>
      <c r="C145" s="143"/>
      <c r="D145" s="112">
        <v>798592</v>
      </c>
      <c r="E145" s="129">
        <f aca="true" t="shared" si="3" ref="E145:E167">+E144+C145-D145</f>
        <v>1457836600.2200005</v>
      </c>
      <c r="F145" s="144" t="s">
        <v>104</v>
      </c>
      <c r="G145" s="133">
        <v>100</v>
      </c>
      <c r="H145" s="59"/>
    </row>
    <row r="146" spans="1:8" ht="34.5">
      <c r="A146" s="116" t="s">
        <v>398</v>
      </c>
      <c r="B146" s="111" t="s">
        <v>129</v>
      </c>
      <c r="C146" s="143"/>
      <c r="D146" s="112">
        <v>214094270</v>
      </c>
      <c r="E146" s="129">
        <f t="shared" si="3"/>
        <v>1243742330.2200005</v>
      </c>
      <c r="F146" s="144" t="s">
        <v>130</v>
      </c>
      <c r="G146" s="133">
        <v>100</v>
      </c>
      <c r="H146" s="59"/>
    </row>
    <row r="147" spans="1:8" ht="34.5">
      <c r="A147" s="116" t="s">
        <v>399</v>
      </c>
      <c r="B147" s="111" t="s">
        <v>129</v>
      </c>
      <c r="C147" s="143"/>
      <c r="D147" s="112">
        <v>120532817</v>
      </c>
      <c r="E147" s="129">
        <f t="shared" si="3"/>
        <v>1123209513.2200005</v>
      </c>
      <c r="F147" s="144" t="s">
        <v>130</v>
      </c>
      <c r="G147" s="133">
        <v>100</v>
      </c>
      <c r="H147" s="59"/>
    </row>
    <row r="148" spans="1:8" ht="34.5">
      <c r="A148" s="116" t="s">
        <v>400</v>
      </c>
      <c r="B148" s="111" t="s">
        <v>129</v>
      </c>
      <c r="C148" s="143"/>
      <c r="D148" s="112">
        <v>431361734</v>
      </c>
      <c r="E148" s="129">
        <f t="shared" si="3"/>
        <v>691847779.2200005</v>
      </c>
      <c r="F148" s="144" t="s">
        <v>130</v>
      </c>
      <c r="G148" s="133">
        <v>100</v>
      </c>
      <c r="H148" s="59"/>
    </row>
    <row r="149" spans="1:8" ht="34.5">
      <c r="A149" s="116">
        <v>3357</v>
      </c>
      <c r="B149" s="111" t="s">
        <v>129</v>
      </c>
      <c r="C149" s="33"/>
      <c r="D149" s="112">
        <v>112641067</v>
      </c>
      <c r="E149" s="129">
        <f t="shared" si="3"/>
        <v>579206712.2200005</v>
      </c>
      <c r="F149" s="144" t="s">
        <v>130</v>
      </c>
      <c r="G149" s="133">
        <v>100</v>
      </c>
      <c r="H149" s="59"/>
    </row>
    <row r="150" spans="1:8" ht="34.5">
      <c r="A150" s="116" t="s">
        <v>401</v>
      </c>
      <c r="B150" s="111" t="s">
        <v>135</v>
      </c>
      <c r="C150" s="33"/>
      <c r="D150" s="112">
        <v>240390446</v>
      </c>
      <c r="E150" s="129">
        <f t="shared" si="3"/>
        <v>338816266.2200005</v>
      </c>
      <c r="F150" s="144" t="s">
        <v>136</v>
      </c>
      <c r="G150" s="133">
        <v>100</v>
      </c>
      <c r="H150" s="59"/>
    </row>
    <row r="151" spans="1:7" ht="34.5">
      <c r="A151" s="116" t="s">
        <v>402</v>
      </c>
      <c r="B151" s="111" t="s">
        <v>135</v>
      </c>
      <c r="C151" s="145"/>
      <c r="D151" s="112">
        <v>80355198</v>
      </c>
      <c r="E151" s="129">
        <f t="shared" si="3"/>
        <v>258461068.2200005</v>
      </c>
      <c r="F151" s="144" t="s">
        <v>136</v>
      </c>
      <c r="G151" s="133">
        <v>100</v>
      </c>
    </row>
    <row r="152" spans="1:7" ht="34.5">
      <c r="A152" s="116" t="s">
        <v>403</v>
      </c>
      <c r="B152" s="111" t="s">
        <v>135</v>
      </c>
      <c r="C152" s="146"/>
      <c r="D152" s="112">
        <v>142729501</v>
      </c>
      <c r="E152" s="129">
        <f t="shared" si="3"/>
        <v>115731567.2200005</v>
      </c>
      <c r="F152" s="144" t="s">
        <v>136</v>
      </c>
      <c r="G152" s="133">
        <v>100</v>
      </c>
    </row>
    <row r="153" spans="1:7" ht="34.5">
      <c r="A153" s="116">
        <v>3355</v>
      </c>
      <c r="B153" s="111" t="s">
        <v>135</v>
      </c>
      <c r="C153" s="143"/>
      <c r="D153" s="112">
        <v>75094031</v>
      </c>
      <c r="E153" s="129">
        <f t="shared" si="3"/>
        <v>40637536.220000505</v>
      </c>
      <c r="F153" s="144" t="s">
        <v>136</v>
      </c>
      <c r="G153" s="133">
        <v>100</v>
      </c>
    </row>
    <row r="154" spans="1:7" ht="18.75">
      <c r="A154" s="116" t="s">
        <v>417</v>
      </c>
      <c r="B154" s="111" t="s">
        <v>103</v>
      </c>
      <c r="C154" s="143"/>
      <c r="D154" s="112">
        <v>2884748.11</v>
      </c>
      <c r="E154" s="129">
        <f t="shared" si="3"/>
        <v>37752788.110000506</v>
      </c>
      <c r="F154" s="135"/>
      <c r="G154" s="133">
        <v>100</v>
      </c>
    </row>
    <row r="155" spans="1:7" ht="18.75">
      <c r="A155" s="116" t="s">
        <v>418</v>
      </c>
      <c r="B155" s="111" t="s">
        <v>106</v>
      </c>
      <c r="C155" s="143"/>
      <c r="D155" s="112">
        <v>177108</v>
      </c>
      <c r="E155" s="129">
        <f t="shared" si="3"/>
        <v>37575680.110000506</v>
      </c>
      <c r="F155" s="135"/>
      <c r="G155" s="133">
        <v>100</v>
      </c>
    </row>
    <row r="156" spans="1:7" ht="18.75">
      <c r="A156" s="116" t="s">
        <v>419</v>
      </c>
      <c r="B156" s="111" t="s">
        <v>108</v>
      </c>
      <c r="C156" s="143"/>
      <c r="D156" s="112">
        <v>366580</v>
      </c>
      <c r="E156" s="129">
        <f t="shared" si="3"/>
        <v>37209100.110000506</v>
      </c>
      <c r="F156" s="135"/>
      <c r="G156" s="133">
        <v>100</v>
      </c>
    </row>
    <row r="157" spans="1:7" ht="18.75">
      <c r="A157" s="116" t="s">
        <v>420</v>
      </c>
      <c r="B157" s="111" t="s">
        <v>110</v>
      </c>
      <c r="C157" s="143"/>
      <c r="D157" s="112">
        <v>320003</v>
      </c>
      <c r="E157" s="129">
        <f t="shared" si="3"/>
        <v>36889097.110000506</v>
      </c>
      <c r="F157" s="135"/>
      <c r="G157" s="133">
        <v>100</v>
      </c>
    </row>
    <row r="158" spans="1:7" ht="18.75">
      <c r="A158" s="116" t="s">
        <v>421</v>
      </c>
      <c r="B158" s="111" t="s">
        <v>111</v>
      </c>
      <c r="C158" s="143"/>
      <c r="D158" s="112">
        <v>97846</v>
      </c>
      <c r="E158" s="129">
        <f t="shared" si="3"/>
        <v>36791251.110000506</v>
      </c>
      <c r="F158" s="135"/>
      <c r="G158" s="133">
        <v>100</v>
      </c>
    </row>
    <row r="159" spans="1:7" ht="18.75">
      <c r="A159" s="116" t="s">
        <v>422</v>
      </c>
      <c r="B159" s="111" t="s">
        <v>113</v>
      </c>
      <c r="C159" s="143"/>
      <c r="D159" s="112">
        <v>361538</v>
      </c>
      <c r="E159" s="129">
        <f t="shared" si="3"/>
        <v>36429713.110000506</v>
      </c>
      <c r="F159" s="135"/>
      <c r="G159" s="133">
        <v>100</v>
      </c>
    </row>
    <row r="160" spans="1:7" ht="18.75">
      <c r="A160" s="116" t="s">
        <v>423</v>
      </c>
      <c r="B160" s="111" t="s">
        <v>115</v>
      </c>
      <c r="C160" s="143"/>
      <c r="D160" s="112">
        <v>127348</v>
      </c>
      <c r="E160" s="129">
        <f t="shared" si="3"/>
        <v>36302365.110000506</v>
      </c>
      <c r="F160" s="135"/>
      <c r="G160" s="133">
        <v>100</v>
      </c>
    </row>
    <row r="161" spans="1:7" ht="18.75">
      <c r="A161" s="116" t="s">
        <v>434</v>
      </c>
      <c r="B161" t="s">
        <v>435</v>
      </c>
      <c r="C161" s="143"/>
      <c r="D161" s="112">
        <v>35000</v>
      </c>
      <c r="E161" s="129">
        <f t="shared" si="3"/>
        <v>36267365.110000506</v>
      </c>
      <c r="F161" t="s">
        <v>436</v>
      </c>
      <c r="G161" s="133">
        <v>100</v>
      </c>
    </row>
    <row r="162" spans="1:7" ht="18.75">
      <c r="A162" s="116" t="s">
        <v>424</v>
      </c>
      <c r="B162" s="111" t="s">
        <v>117</v>
      </c>
      <c r="C162" s="143"/>
      <c r="D162" s="112">
        <v>120848</v>
      </c>
      <c r="E162" s="129">
        <f t="shared" si="3"/>
        <v>36146517.110000506</v>
      </c>
      <c r="F162" s="135"/>
      <c r="G162" s="133">
        <v>100</v>
      </c>
    </row>
    <row r="163" spans="1:7" ht="18.75">
      <c r="A163" s="116" t="s">
        <v>425</v>
      </c>
      <c r="B163" s="111" t="s">
        <v>119</v>
      </c>
      <c r="C163" s="143"/>
      <c r="D163" s="112">
        <v>538876</v>
      </c>
      <c r="E163" s="129">
        <f t="shared" si="3"/>
        <v>35607641.110000506</v>
      </c>
      <c r="F163" s="135"/>
      <c r="G163" s="133">
        <v>100</v>
      </c>
    </row>
    <row r="164" spans="1:7" ht="18.75">
      <c r="A164" s="116" t="s">
        <v>426</v>
      </c>
      <c r="B164" s="111" t="s">
        <v>121</v>
      </c>
      <c r="C164" s="143"/>
      <c r="D164" s="112">
        <v>73848</v>
      </c>
      <c r="E164" s="129">
        <f t="shared" si="3"/>
        <v>35533793.110000506</v>
      </c>
      <c r="F164" s="135"/>
      <c r="G164" s="133">
        <v>100</v>
      </c>
    </row>
    <row r="165" spans="1:7" ht="18.75">
      <c r="A165" s="116" t="s">
        <v>427</v>
      </c>
      <c r="B165" s="111" t="s">
        <v>123</v>
      </c>
      <c r="C165" s="143"/>
      <c r="D165" s="112">
        <v>73852</v>
      </c>
      <c r="E165" s="129">
        <f t="shared" si="3"/>
        <v>35459941.110000506</v>
      </c>
      <c r="F165" s="135"/>
      <c r="G165" s="133">
        <v>100</v>
      </c>
    </row>
    <row r="166" spans="1:7" ht="18.75">
      <c r="A166" s="116" t="s">
        <v>428</v>
      </c>
      <c r="B166" s="111" t="s">
        <v>125</v>
      </c>
      <c r="C166" s="143"/>
      <c r="D166" s="112">
        <v>83084</v>
      </c>
      <c r="E166" s="129">
        <f t="shared" si="3"/>
        <v>35376857.110000506</v>
      </c>
      <c r="F166" s="135"/>
      <c r="G166" s="133">
        <v>100</v>
      </c>
    </row>
    <row r="167" spans="1:7" ht="19.5" thickBot="1">
      <c r="A167" s="117" t="s">
        <v>429</v>
      </c>
      <c r="B167" s="147" t="s">
        <v>127</v>
      </c>
      <c r="C167" s="148"/>
      <c r="D167" s="149">
        <v>404991</v>
      </c>
      <c r="E167" s="129">
        <f t="shared" si="3"/>
        <v>34971866.110000506</v>
      </c>
      <c r="F167" s="150"/>
      <c r="G167" s="133">
        <v>100</v>
      </c>
    </row>
    <row r="168" spans="1:7" ht="19.5" thickBot="1">
      <c r="A168" s="151"/>
      <c r="B168" s="152" t="s">
        <v>430</v>
      </c>
      <c r="C168" s="156">
        <f>SUM(C7:C167)</f>
        <v>1539566290.31</v>
      </c>
      <c r="D168" s="153">
        <f>SUM(D7:D167)</f>
        <v>1496792258.1999998</v>
      </c>
      <c r="E168" s="156">
        <f>+E167</f>
        <v>34971866.110000506</v>
      </c>
      <c r="F168" s="154"/>
      <c r="G168" s="152"/>
    </row>
  </sheetData>
  <sheetProtection/>
  <mergeCells count="4">
    <mergeCell ref="A1:F1"/>
    <mergeCell ref="A2:F2"/>
    <mergeCell ref="A3:F3"/>
    <mergeCell ref="A5:B5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3" sqref="A3:G3"/>
    </sheetView>
  </sheetViews>
  <sheetFormatPr defaultColWidth="11.421875" defaultRowHeight="15"/>
  <cols>
    <col min="2" max="2" width="48.57421875" style="0" customWidth="1"/>
    <col min="3" max="3" width="19.57421875" style="0" customWidth="1"/>
    <col min="4" max="4" width="20.57421875" style="0" customWidth="1"/>
    <col min="5" max="6" width="19.421875" style="0" customWidth="1"/>
    <col min="7" max="7" width="11.421875" style="40" customWidth="1"/>
  </cols>
  <sheetData>
    <row r="1" spans="1:8" ht="18.75">
      <c r="A1" s="161" t="s">
        <v>0</v>
      </c>
      <c r="B1" s="161"/>
      <c r="C1" s="161"/>
      <c r="D1" s="161"/>
      <c r="E1" s="161"/>
      <c r="F1" s="161"/>
      <c r="G1" s="161"/>
      <c r="H1" s="1"/>
    </row>
    <row r="2" spans="1:8" ht="18.75">
      <c r="A2" s="161" t="s">
        <v>260</v>
      </c>
      <c r="B2" s="161"/>
      <c r="C2" s="161"/>
      <c r="D2" s="161"/>
      <c r="E2" s="161"/>
      <c r="F2" s="161"/>
      <c r="G2" s="161"/>
      <c r="H2" s="1"/>
    </row>
    <row r="3" spans="1:8" ht="18.75">
      <c r="A3" s="162" t="s">
        <v>144</v>
      </c>
      <c r="B3" s="162"/>
      <c r="C3" s="162"/>
      <c r="D3" s="162"/>
      <c r="E3" s="162"/>
      <c r="F3" s="162"/>
      <c r="G3" s="162"/>
      <c r="H3" s="1"/>
    </row>
    <row r="4" spans="1:8" ht="21">
      <c r="A4" s="7"/>
      <c r="B4" s="7" t="s">
        <v>1</v>
      </c>
      <c r="C4" s="7"/>
      <c r="D4" s="7"/>
      <c r="E4" s="7"/>
      <c r="F4" s="7"/>
      <c r="G4" s="7"/>
      <c r="H4" s="1"/>
    </row>
    <row r="5" spans="1:8" ht="21.75" thickBot="1">
      <c r="A5" s="163"/>
      <c r="B5" s="163"/>
      <c r="C5" s="2"/>
      <c r="D5" s="2"/>
      <c r="E5" s="2"/>
      <c r="F5" s="2"/>
      <c r="G5" s="36"/>
      <c r="H5" s="1"/>
    </row>
    <row r="6" spans="1:8" ht="16.5" thickBot="1">
      <c r="A6" s="96" t="s">
        <v>2</v>
      </c>
      <c r="B6" s="97" t="s">
        <v>3</v>
      </c>
      <c r="C6" s="96" t="s">
        <v>261</v>
      </c>
      <c r="D6" s="98" t="s">
        <v>142</v>
      </c>
      <c r="E6" s="99" t="s">
        <v>143</v>
      </c>
      <c r="F6" s="99" t="s">
        <v>145</v>
      </c>
      <c r="G6" s="100" t="s">
        <v>5</v>
      </c>
      <c r="H6" s="101" t="s">
        <v>141</v>
      </c>
    </row>
    <row r="7" spans="1:8" ht="15.75">
      <c r="A7" s="92"/>
      <c r="B7" s="73" t="s">
        <v>277</v>
      </c>
      <c r="C7" s="92"/>
      <c r="D7" s="93">
        <v>1157015.8</v>
      </c>
      <c r="E7" s="92"/>
      <c r="F7" s="94">
        <f>+D7</f>
        <v>1157015.8</v>
      </c>
      <c r="G7" s="95"/>
      <c r="H7" s="95"/>
    </row>
    <row r="8" spans="1:8" ht="15.75">
      <c r="A8" s="13"/>
      <c r="B8" s="18" t="s">
        <v>147</v>
      </c>
      <c r="C8" s="13"/>
      <c r="D8" s="16">
        <v>30414710</v>
      </c>
      <c r="E8" s="13"/>
      <c r="F8" s="19">
        <f>+F7+D8-E8</f>
        <v>31571725.8</v>
      </c>
      <c r="G8" s="14"/>
      <c r="H8" s="14"/>
    </row>
    <row r="9" spans="1:8" ht="15.75">
      <c r="A9" s="13"/>
      <c r="B9" s="18" t="s">
        <v>148</v>
      </c>
      <c r="C9" s="13"/>
      <c r="D9" s="16">
        <v>5700000</v>
      </c>
      <c r="E9" s="13"/>
      <c r="F9" s="19">
        <f>+F8+D9-E9</f>
        <v>37271725.8</v>
      </c>
      <c r="G9" s="14"/>
      <c r="H9" s="14"/>
    </row>
    <row r="10" spans="1:8" ht="15.75">
      <c r="A10" s="13"/>
      <c r="B10" s="18" t="s">
        <v>149</v>
      </c>
      <c r="C10" s="13"/>
      <c r="D10" s="16">
        <v>1000000</v>
      </c>
      <c r="E10" s="13"/>
      <c r="F10" s="19">
        <f aca="true" t="shared" si="0" ref="F10:F23">+F9+D10-E10</f>
        <v>38271725.8</v>
      </c>
      <c r="G10" s="14"/>
      <c r="H10" s="14"/>
    </row>
    <row r="11" spans="1:8" ht="15.75">
      <c r="A11" s="13"/>
      <c r="B11" s="18" t="s">
        <v>151</v>
      </c>
      <c r="C11" s="13"/>
      <c r="D11" s="16">
        <v>84006</v>
      </c>
      <c r="E11" s="13"/>
      <c r="F11" s="19">
        <f t="shared" si="0"/>
        <v>38355731.8</v>
      </c>
      <c r="G11" s="14"/>
      <c r="H11" s="14"/>
    </row>
    <row r="12" spans="1:8" ht="15.75">
      <c r="A12" s="13"/>
      <c r="B12" s="18" t="s">
        <v>152</v>
      </c>
      <c r="C12" s="13"/>
      <c r="D12" s="16">
        <v>552880</v>
      </c>
      <c r="E12" s="13"/>
      <c r="F12" s="19">
        <f t="shared" si="0"/>
        <v>38908611.8</v>
      </c>
      <c r="G12" s="14"/>
      <c r="H12" s="14"/>
    </row>
    <row r="13" spans="1:8" ht="15.75">
      <c r="A13" s="13"/>
      <c r="B13" s="18" t="s">
        <v>150</v>
      </c>
      <c r="C13" s="13"/>
      <c r="D13" s="16">
        <v>4000000</v>
      </c>
      <c r="E13" s="13"/>
      <c r="F13" s="19">
        <f t="shared" si="0"/>
        <v>42908611.8</v>
      </c>
      <c r="G13" s="14"/>
      <c r="H13" s="14"/>
    </row>
    <row r="14" spans="1:8" ht="15.75">
      <c r="A14" s="13"/>
      <c r="B14" s="18" t="s">
        <v>153</v>
      </c>
      <c r="C14" s="13"/>
      <c r="D14" s="16">
        <v>711000</v>
      </c>
      <c r="E14" s="13"/>
      <c r="F14" s="19">
        <f t="shared" si="0"/>
        <v>43619611.8</v>
      </c>
      <c r="G14" s="14"/>
      <c r="H14" s="14"/>
    </row>
    <row r="15" spans="1:8" ht="15.75">
      <c r="A15" s="102" t="s">
        <v>262</v>
      </c>
      <c r="B15" s="32" t="s">
        <v>263</v>
      </c>
      <c r="C15" s="103">
        <v>8246178.84</v>
      </c>
      <c r="D15" s="16"/>
      <c r="E15" s="103">
        <v>8246178.84</v>
      </c>
      <c r="F15" s="19">
        <f t="shared" si="0"/>
        <v>35373432.95999999</v>
      </c>
      <c r="G15" s="104" t="s">
        <v>218</v>
      </c>
      <c r="H15" s="14"/>
    </row>
    <row r="16" spans="1:8" ht="31.5">
      <c r="A16" s="102" t="s">
        <v>264</v>
      </c>
      <c r="B16" s="32" t="s">
        <v>265</v>
      </c>
      <c r="C16" s="103">
        <v>30000</v>
      </c>
      <c r="D16" s="27"/>
      <c r="E16" s="103">
        <v>30000</v>
      </c>
      <c r="F16" s="19">
        <f t="shared" si="0"/>
        <v>35343432.95999999</v>
      </c>
      <c r="G16" s="104" t="s">
        <v>218</v>
      </c>
      <c r="H16" s="17">
        <v>2078</v>
      </c>
    </row>
    <row r="17" spans="1:8" ht="15.75">
      <c r="A17" s="102" t="s">
        <v>266</v>
      </c>
      <c r="B17" s="32" t="s">
        <v>267</v>
      </c>
      <c r="C17" s="103">
        <v>10157303.28</v>
      </c>
      <c r="D17" s="27"/>
      <c r="E17" s="103">
        <v>10157303.28</v>
      </c>
      <c r="F17" s="19">
        <f t="shared" si="0"/>
        <v>25186129.679999992</v>
      </c>
      <c r="G17" s="104" t="s">
        <v>218</v>
      </c>
      <c r="H17" s="17">
        <v>2078</v>
      </c>
    </row>
    <row r="18" spans="1:8" ht="31.5">
      <c r="A18" s="102" t="s">
        <v>268</v>
      </c>
      <c r="B18" s="32" t="s">
        <v>269</v>
      </c>
      <c r="C18" s="103">
        <v>189368</v>
      </c>
      <c r="D18" s="27"/>
      <c r="E18" s="103">
        <v>189368</v>
      </c>
      <c r="F18" s="19">
        <f t="shared" si="0"/>
        <v>24996761.679999992</v>
      </c>
      <c r="G18" s="104" t="s">
        <v>218</v>
      </c>
      <c r="H18" s="17">
        <v>2078</v>
      </c>
    </row>
    <row r="19" spans="1:8" ht="15.75">
      <c r="A19" s="102" t="s">
        <v>270</v>
      </c>
      <c r="B19" s="32" t="s">
        <v>271</v>
      </c>
      <c r="C19" s="103">
        <v>3085557.5</v>
      </c>
      <c r="D19" s="27"/>
      <c r="E19" s="103">
        <v>3085557.5</v>
      </c>
      <c r="F19" s="19">
        <f t="shared" si="0"/>
        <v>21911204.179999992</v>
      </c>
      <c r="G19" s="104" t="s">
        <v>221</v>
      </c>
      <c r="H19" s="17">
        <v>2078</v>
      </c>
    </row>
    <row r="20" spans="1:8" ht="31.5">
      <c r="A20" s="102" t="s">
        <v>272</v>
      </c>
      <c r="B20" s="32" t="s">
        <v>273</v>
      </c>
      <c r="C20" s="103">
        <v>1491000</v>
      </c>
      <c r="D20" s="27"/>
      <c r="E20" s="103">
        <v>1491000</v>
      </c>
      <c r="F20" s="19">
        <f t="shared" si="0"/>
        <v>20420204.179999992</v>
      </c>
      <c r="G20" s="104" t="s">
        <v>223</v>
      </c>
      <c r="H20" s="17">
        <v>2078</v>
      </c>
    </row>
    <row r="21" spans="1:8" ht="15.75">
      <c r="A21" s="102" t="s">
        <v>274</v>
      </c>
      <c r="B21" s="32" t="s">
        <v>275</v>
      </c>
      <c r="C21" s="103">
        <v>2345644.5</v>
      </c>
      <c r="D21" s="31"/>
      <c r="E21" s="103">
        <v>2345644.5</v>
      </c>
      <c r="F21" s="19">
        <f t="shared" si="0"/>
        <v>18074559.679999992</v>
      </c>
      <c r="G21" s="104" t="s">
        <v>225</v>
      </c>
      <c r="H21" s="17">
        <v>2078</v>
      </c>
    </row>
    <row r="22" spans="1:8" ht="31.5">
      <c r="A22" s="37">
        <v>3399</v>
      </c>
      <c r="B22" s="34" t="s">
        <v>276</v>
      </c>
      <c r="C22" s="29">
        <v>775250</v>
      </c>
      <c r="D22" s="27"/>
      <c r="E22" s="29">
        <f>+C22</f>
        <v>775250</v>
      </c>
      <c r="F22" s="19">
        <f t="shared" si="0"/>
        <v>17299309.679999992</v>
      </c>
      <c r="G22" s="104" t="s">
        <v>218</v>
      </c>
      <c r="H22" s="17">
        <v>2078</v>
      </c>
    </row>
    <row r="23" spans="1:8" ht="16.5" thickBot="1">
      <c r="A23" s="82"/>
      <c r="B23" s="83"/>
      <c r="C23" s="84"/>
      <c r="D23" s="82"/>
      <c r="E23" s="84"/>
      <c r="F23" s="85">
        <f t="shared" si="0"/>
        <v>17299309.679999992</v>
      </c>
      <c r="G23" s="64"/>
      <c r="H23" s="86" t="s">
        <v>1</v>
      </c>
    </row>
    <row r="24" spans="1:8" ht="19.5" thickBot="1">
      <c r="A24" s="87" t="s">
        <v>1</v>
      </c>
      <c r="B24" s="88" t="s">
        <v>140</v>
      </c>
      <c r="C24" s="71">
        <f>SUM(C16:C23)</f>
        <v>18074123.28</v>
      </c>
      <c r="D24" s="71">
        <f>SUM(D8:D23)</f>
        <v>42462596</v>
      </c>
      <c r="E24" s="71">
        <f>SUM(E16:E23)</f>
        <v>18074123.28</v>
      </c>
      <c r="F24" s="89">
        <f>+F23</f>
        <v>17299309.679999992</v>
      </c>
      <c r="G24" s="90"/>
      <c r="H24" s="91"/>
    </row>
    <row r="25" ht="15">
      <c r="C25" s="5"/>
    </row>
  </sheetData>
  <sheetProtection/>
  <mergeCells count="4">
    <mergeCell ref="A1:G1"/>
    <mergeCell ref="A2:G2"/>
    <mergeCell ref="A3:G3"/>
    <mergeCell ref="A5:B5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57">
      <selection activeCell="C7" sqref="C7:C68"/>
    </sheetView>
  </sheetViews>
  <sheetFormatPr defaultColWidth="11.421875" defaultRowHeight="15"/>
  <cols>
    <col min="1" max="1" width="11.57421875" style="58" bestFit="1" customWidth="1"/>
    <col min="2" max="2" width="88.421875" style="56" customWidth="1"/>
    <col min="3" max="3" width="23.421875" style="56" bestFit="1" customWidth="1"/>
    <col min="4" max="4" width="23.421875" style="56" customWidth="1"/>
    <col min="5" max="5" width="24.140625" style="56" bestFit="1" customWidth="1"/>
    <col min="6" max="6" width="11.7109375" style="48" customWidth="1"/>
    <col min="7" max="7" width="8.28125" style="56" bestFit="1" customWidth="1"/>
    <col min="8" max="8" width="18.57421875" style="56" bestFit="1" customWidth="1"/>
    <col min="9" max="16384" width="11.421875" style="56" customWidth="1"/>
  </cols>
  <sheetData>
    <row r="1" spans="1:6" ht="18.75">
      <c r="A1" s="164" t="s">
        <v>0</v>
      </c>
      <c r="B1" s="164"/>
      <c r="C1" s="164"/>
      <c r="D1" s="164"/>
      <c r="E1" s="164"/>
      <c r="F1" s="164"/>
    </row>
    <row r="2" spans="1:6" ht="18.75">
      <c r="A2" s="164" t="s">
        <v>216</v>
      </c>
      <c r="B2" s="164"/>
      <c r="C2" s="164"/>
      <c r="D2" s="164"/>
      <c r="E2" s="164"/>
      <c r="F2" s="164"/>
    </row>
    <row r="3" spans="1:6" ht="18.75">
      <c r="A3" s="164" t="s">
        <v>215</v>
      </c>
      <c r="B3" s="164"/>
      <c r="C3" s="164"/>
      <c r="D3" s="164"/>
      <c r="E3" s="164"/>
      <c r="F3" s="164"/>
    </row>
    <row r="4" spans="1:6" ht="15.75">
      <c r="A4" s="57"/>
      <c r="B4" s="47" t="s">
        <v>1</v>
      </c>
      <c r="C4" s="47"/>
      <c r="D4" s="47"/>
      <c r="E4" s="48"/>
      <c r="F4" s="47"/>
    </row>
    <row r="5" spans="1:5" ht="16.5" thickBot="1">
      <c r="A5" s="165"/>
      <c r="B5" s="165"/>
      <c r="C5" s="47"/>
      <c r="D5" s="47"/>
      <c r="E5" s="48"/>
    </row>
    <row r="6" spans="1:7" ht="16.5" thickBot="1">
      <c r="A6" s="78" t="s">
        <v>2</v>
      </c>
      <c r="B6" s="79" t="s">
        <v>3</v>
      </c>
      <c r="C6" s="79" t="s">
        <v>142</v>
      </c>
      <c r="D6" s="79" t="s">
        <v>143</v>
      </c>
      <c r="E6" s="79" t="s">
        <v>145</v>
      </c>
      <c r="F6" s="80" t="s">
        <v>5</v>
      </c>
      <c r="G6" s="81" t="s">
        <v>141</v>
      </c>
    </row>
    <row r="7" spans="1:7" ht="15.75">
      <c r="A7" s="72"/>
      <c r="B7" s="73" t="s">
        <v>154</v>
      </c>
      <c r="C7" s="74">
        <v>20319036</v>
      </c>
      <c r="D7" s="75"/>
      <c r="E7" s="76">
        <f>+C7</f>
        <v>20319036</v>
      </c>
      <c r="F7" s="77"/>
      <c r="G7" s="77">
        <v>100</v>
      </c>
    </row>
    <row r="8" spans="1:7" ht="15.75">
      <c r="A8" s="50"/>
      <c r="B8" s="18" t="s">
        <v>155</v>
      </c>
      <c r="C8" s="52">
        <v>6815500</v>
      </c>
      <c r="D8" s="44"/>
      <c r="E8" s="53">
        <f>+E7+C8-D8</f>
        <v>27134536</v>
      </c>
      <c r="F8" s="51"/>
      <c r="G8" s="51">
        <v>100</v>
      </c>
    </row>
    <row r="9" spans="1:7" ht="15.75">
      <c r="A9" s="50"/>
      <c r="B9" s="18" t="s">
        <v>156</v>
      </c>
      <c r="C9" s="52">
        <v>2803965</v>
      </c>
      <c r="D9" s="44"/>
      <c r="E9" s="53">
        <f aca="true" t="shared" si="0" ref="E9:E72">+E8+C9-D9</f>
        <v>29938501</v>
      </c>
      <c r="F9" s="51"/>
      <c r="G9" s="51">
        <v>100</v>
      </c>
    </row>
    <row r="10" spans="1:7" ht="15.75">
      <c r="A10" s="50"/>
      <c r="B10" s="18" t="s">
        <v>157</v>
      </c>
      <c r="C10" s="52">
        <v>2803965</v>
      </c>
      <c r="D10" s="44"/>
      <c r="E10" s="53">
        <f t="shared" si="0"/>
        <v>32742466</v>
      </c>
      <c r="F10" s="51"/>
      <c r="G10" s="51">
        <v>100</v>
      </c>
    </row>
    <row r="11" spans="1:7" ht="15.75">
      <c r="A11" s="50"/>
      <c r="B11" s="18" t="s">
        <v>158</v>
      </c>
      <c r="C11" s="52">
        <v>2800000</v>
      </c>
      <c r="D11" s="44"/>
      <c r="E11" s="53">
        <f t="shared" si="0"/>
        <v>35542466</v>
      </c>
      <c r="F11" s="51"/>
      <c r="G11" s="51">
        <v>100</v>
      </c>
    </row>
    <row r="12" spans="1:7" ht="15.75">
      <c r="A12" s="50"/>
      <c r="B12" s="18" t="s">
        <v>159</v>
      </c>
      <c r="C12" s="52">
        <v>158010</v>
      </c>
      <c r="D12" s="44"/>
      <c r="E12" s="53">
        <f t="shared" si="0"/>
        <v>35700476</v>
      </c>
      <c r="F12" s="51"/>
      <c r="G12" s="51">
        <v>100</v>
      </c>
    </row>
    <row r="13" spans="1:7" ht="15.75">
      <c r="A13" s="50"/>
      <c r="B13" s="18" t="s">
        <v>160</v>
      </c>
      <c r="C13" s="52">
        <v>600000</v>
      </c>
      <c r="D13" s="44"/>
      <c r="E13" s="53">
        <f t="shared" si="0"/>
        <v>36300476</v>
      </c>
      <c r="F13" s="51"/>
      <c r="G13" s="51">
        <v>100</v>
      </c>
    </row>
    <row r="14" spans="1:7" ht="15.75">
      <c r="A14" s="50"/>
      <c r="B14" s="18" t="s">
        <v>161</v>
      </c>
      <c r="C14" s="52">
        <v>912499</v>
      </c>
      <c r="D14" s="44"/>
      <c r="E14" s="53">
        <f t="shared" si="0"/>
        <v>37212975</v>
      </c>
      <c r="F14" s="51"/>
      <c r="G14" s="51">
        <v>100</v>
      </c>
    </row>
    <row r="15" spans="1:7" ht="15.75">
      <c r="A15" s="50"/>
      <c r="B15" s="18" t="s">
        <v>162</v>
      </c>
      <c r="C15" s="52">
        <v>16452000</v>
      </c>
      <c r="D15" s="44"/>
      <c r="E15" s="53">
        <f t="shared" si="0"/>
        <v>53664975</v>
      </c>
      <c r="F15" s="51"/>
      <c r="G15" s="51">
        <v>100</v>
      </c>
    </row>
    <row r="16" spans="1:7" ht="15.75">
      <c r="A16" s="50"/>
      <c r="B16" s="18" t="s">
        <v>163</v>
      </c>
      <c r="C16" s="52">
        <v>395355</v>
      </c>
      <c r="D16" s="44"/>
      <c r="E16" s="53">
        <f t="shared" si="0"/>
        <v>54060330</v>
      </c>
      <c r="F16" s="51"/>
      <c r="G16" s="51">
        <v>100</v>
      </c>
    </row>
    <row r="17" spans="1:7" ht="15.75">
      <c r="A17" s="50"/>
      <c r="B17" s="18" t="s">
        <v>164</v>
      </c>
      <c r="C17" s="52">
        <v>600000</v>
      </c>
      <c r="D17" s="44"/>
      <c r="E17" s="53">
        <f t="shared" si="0"/>
        <v>54660330</v>
      </c>
      <c r="F17" s="51"/>
      <c r="G17" s="51">
        <v>100</v>
      </c>
    </row>
    <row r="18" spans="1:7" ht="15.75">
      <c r="A18" s="50"/>
      <c r="B18" s="18" t="s">
        <v>165</v>
      </c>
      <c r="C18" s="52">
        <v>1000000</v>
      </c>
      <c r="D18" s="44"/>
      <c r="E18" s="53">
        <f t="shared" si="0"/>
        <v>55660330</v>
      </c>
      <c r="F18" s="51"/>
      <c r="G18" s="51">
        <v>100</v>
      </c>
    </row>
    <row r="19" spans="1:7" ht="15.75">
      <c r="A19" s="50"/>
      <c r="B19" s="18" t="s">
        <v>166</v>
      </c>
      <c r="C19" s="52">
        <v>6665000</v>
      </c>
      <c r="D19" s="44"/>
      <c r="E19" s="53">
        <f t="shared" si="0"/>
        <v>62325330</v>
      </c>
      <c r="F19" s="51"/>
      <c r="G19" s="51">
        <v>100</v>
      </c>
    </row>
    <row r="20" spans="1:7" ht="15.75">
      <c r="A20" s="50"/>
      <c r="B20" s="18" t="s">
        <v>167</v>
      </c>
      <c r="C20" s="52">
        <v>300000</v>
      </c>
      <c r="D20" s="44"/>
      <c r="E20" s="53">
        <f t="shared" si="0"/>
        <v>62625330</v>
      </c>
      <c r="F20" s="51"/>
      <c r="G20" s="51">
        <v>100</v>
      </c>
    </row>
    <row r="21" spans="1:7" ht="15.75">
      <c r="A21" s="50"/>
      <c r="B21" s="18" t="s">
        <v>168</v>
      </c>
      <c r="C21" s="52">
        <v>3141077</v>
      </c>
      <c r="D21" s="44"/>
      <c r="E21" s="53">
        <f t="shared" si="0"/>
        <v>65766407</v>
      </c>
      <c r="F21" s="51"/>
      <c r="G21" s="51">
        <v>100</v>
      </c>
    </row>
    <row r="22" spans="1:7" ht="15.75">
      <c r="A22" s="50"/>
      <c r="B22" s="18" t="s">
        <v>169</v>
      </c>
      <c r="C22" s="52">
        <v>725767</v>
      </c>
      <c r="D22" s="44"/>
      <c r="E22" s="53">
        <f t="shared" si="0"/>
        <v>66492174</v>
      </c>
      <c r="F22" s="51"/>
      <c r="G22" s="51">
        <v>100</v>
      </c>
    </row>
    <row r="23" spans="1:7" ht="15.75">
      <c r="A23" s="50"/>
      <c r="B23" s="18" t="s">
        <v>170</v>
      </c>
      <c r="C23" s="52">
        <v>798592</v>
      </c>
      <c r="D23" s="44"/>
      <c r="E23" s="53">
        <f t="shared" si="0"/>
        <v>67290766</v>
      </c>
      <c r="F23" s="51"/>
      <c r="G23" s="51">
        <v>100</v>
      </c>
    </row>
    <row r="24" spans="1:7" ht="15.75">
      <c r="A24" s="50"/>
      <c r="B24" s="18" t="s">
        <v>172</v>
      </c>
      <c r="C24" s="52">
        <v>913427</v>
      </c>
      <c r="D24" s="44"/>
      <c r="E24" s="53">
        <f t="shared" si="0"/>
        <v>68204193</v>
      </c>
      <c r="F24" s="51"/>
      <c r="G24" s="51">
        <v>100</v>
      </c>
    </row>
    <row r="25" spans="1:7" ht="15.75">
      <c r="A25" s="50"/>
      <c r="B25" s="18" t="s">
        <v>171</v>
      </c>
      <c r="C25" s="52">
        <v>602785</v>
      </c>
      <c r="D25" s="44"/>
      <c r="E25" s="53">
        <f t="shared" si="0"/>
        <v>68806978</v>
      </c>
      <c r="F25" s="51"/>
      <c r="G25" s="51">
        <v>100</v>
      </c>
    </row>
    <row r="26" spans="1:7" ht="15.75">
      <c r="A26" s="50"/>
      <c r="B26" s="18" t="s">
        <v>173</v>
      </c>
      <c r="C26" s="52">
        <v>340241</v>
      </c>
      <c r="D26" s="44"/>
      <c r="E26" s="53">
        <f t="shared" si="0"/>
        <v>69147219</v>
      </c>
      <c r="F26" s="51"/>
      <c r="G26" s="51">
        <v>100</v>
      </c>
    </row>
    <row r="27" spans="1:7" ht="15.75">
      <c r="A27" s="50"/>
      <c r="B27" s="18" t="s">
        <v>174</v>
      </c>
      <c r="C27" s="52">
        <v>803205</v>
      </c>
      <c r="D27" s="44"/>
      <c r="E27" s="53">
        <f t="shared" si="0"/>
        <v>69950424</v>
      </c>
      <c r="F27" s="51"/>
      <c r="G27" s="51">
        <v>100</v>
      </c>
    </row>
    <row r="28" spans="1:7" ht="15.75">
      <c r="A28" s="50"/>
      <c r="B28" s="18" t="s">
        <v>175</v>
      </c>
      <c r="C28" s="52">
        <v>206596</v>
      </c>
      <c r="D28" s="44"/>
      <c r="E28" s="53">
        <f t="shared" si="0"/>
        <v>70157020</v>
      </c>
      <c r="F28" s="51"/>
      <c r="G28" s="51">
        <v>100</v>
      </c>
    </row>
    <row r="29" spans="1:7" ht="15.75">
      <c r="A29" s="50"/>
      <c r="B29" s="18" t="s">
        <v>176</v>
      </c>
      <c r="C29" s="52">
        <v>247721</v>
      </c>
      <c r="D29" s="44"/>
      <c r="E29" s="53">
        <f t="shared" si="0"/>
        <v>70404741</v>
      </c>
      <c r="F29" s="51"/>
      <c r="G29" s="51">
        <v>100</v>
      </c>
    </row>
    <row r="30" spans="1:7" ht="15.75">
      <c r="A30" s="50"/>
      <c r="B30" s="18" t="s">
        <v>177</v>
      </c>
      <c r="C30" s="52">
        <v>175179</v>
      </c>
      <c r="D30" s="44"/>
      <c r="E30" s="53">
        <f t="shared" si="0"/>
        <v>70579920</v>
      </c>
      <c r="F30" s="51"/>
      <c r="G30" s="51">
        <v>100</v>
      </c>
    </row>
    <row r="31" spans="1:7" ht="15.75">
      <c r="A31" s="50"/>
      <c r="B31" s="18" t="s">
        <v>178</v>
      </c>
      <c r="C31" s="52">
        <v>177179</v>
      </c>
      <c r="D31" s="44"/>
      <c r="E31" s="53">
        <f t="shared" si="0"/>
        <v>70757099</v>
      </c>
      <c r="F31" s="51"/>
      <c r="G31" s="51">
        <v>100</v>
      </c>
    </row>
    <row r="32" spans="1:7" ht="15.75">
      <c r="A32" s="50"/>
      <c r="B32" s="18" t="s">
        <v>179</v>
      </c>
      <c r="C32" s="52">
        <v>209743</v>
      </c>
      <c r="D32" s="44"/>
      <c r="E32" s="53">
        <f t="shared" si="0"/>
        <v>70966842</v>
      </c>
      <c r="F32" s="51"/>
      <c r="G32" s="51">
        <v>100</v>
      </c>
    </row>
    <row r="33" spans="1:7" ht="15.75">
      <c r="A33" s="50"/>
      <c r="B33" s="18" t="s">
        <v>180</v>
      </c>
      <c r="C33" s="52">
        <v>168846</v>
      </c>
      <c r="D33" s="44"/>
      <c r="E33" s="53">
        <f t="shared" si="0"/>
        <v>71135688</v>
      </c>
      <c r="F33" s="51"/>
      <c r="G33" s="51">
        <v>100</v>
      </c>
    </row>
    <row r="34" spans="1:7" ht="15.75">
      <c r="A34" s="50"/>
      <c r="B34" s="18" t="s">
        <v>181</v>
      </c>
      <c r="C34" s="52">
        <v>78088</v>
      </c>
      <c r="D34" s="44"/>
      <c r="E34" s="53">
        <f t="shared" si="0"/>
        <v>71213776</v>
      </c>
      <c r="F34" s="51"/>
      <c r="G34" s="51">
        <v>100</v>
      </c>
    </row>
    <row r="35" spans="1:7" ht="15.75">
      <c r="A35" s="50"/>
      <c r="B35" s="18" t="s">
        <v>183</v>
      </c>
      <c r="C35" s="52">
        <v>114088</v>
      </c>
      <c r="D35" s="44"/>
      <c r="E35" s="53">
        <f t="shared" si="0"/>
        <v>71327864</v>
      </c>
      <c r="F35" s="51"/>
      <c r="G35" s="51">
        <v>100</v>
      </c>
    </row>
    <row r="36" spans="1:7" ht="15.75">
      <c r="A36" s="50"/>
      <c r="B36" s="18" t="s">
        <v>182</v>
      </c>
      <c r="C36" s="52">
        <v>93588</v>
      </c>
      <c r="D36" s="44"/>
      <c r="E36" s="53">
        <f t="shared" si="0"/>
        <v>71421452</v>
      </c>
      <c r="F36" s="51"/>
      <c r="G36" s="51">
        <v>100</v>
      </c>
    </row>
    <row r="37" spans="1:7" ht="15.75">
      <c r="A37" s="50"/>
      <c r="B37" s="18" t="s">
        <v>184</v>
      </c>
      <c r="C37" s="52">
        <v>114588</v>
      </c>
      <c r="D37" s="44"/>
      <c r="E37" s="53">
        <f t="shared" si="0"/>
        <v>71536040</v>
      </c>
      <c r="F37" s="51"/>
      <c r="G37" s="51">
        <v>100</v>
      </c>
    </row>
    <row r="38" spans="1:7" ht="15.75">
      <c r="A38" s="50"/>
      <c r="B38" s="18" t="s">
        <v>185</v>
      </c>
      <c r="C38" s="52">
        <v>84088</v>
      </c>
      <c r="D38" s="44"/>
      <c r="E38" s="53">
        <f t="shared" si="0"/>
        <v>71620128</v>
      </c>
      <c r="F38" s="51"/>
      <c r="G38" s="51">
        <v>100</v>
      </c>
    </row>
    <row r="39" spans="1:7" ht="15.75">
      <c r="A39" s="50"/>
      <c r="B39" s="18" t="s">
        <v>186</v>
      </c>
      <c r="C39" s="52">
        <v>93588</v>
      </c>
      <c r="D39" s="44"/>
      <c r="E39" s="53">
        <f t="shared" si="0"/>
        <v>71713716</v>
      </c>
      <c r="F39" s="51"/>
      <c r="G39" s="51">
        <v>100</v>
      </c>
    </row>
    <row r="40" spans="1:7" ht="15.75">
      <c r="A40" s="50"/>
      <c r="B40" s="18" t="s">
        <v>187</v>
      </c>
      <c r="C40" s="52">
        <v>159088</v>
      </c>
      <c r="D40" s="44"/>
      <c r="E40" s="53">
        <f t="shared" si="0"/>
        <v>71872804</v>
      </c>
      <c r="F40" s="51"/>
      <c r="G40" s="51">
        <v>100</v>
      </c>
    </row>
    <row r="41" spans="1:7" ht="15.75">
      <c r="A41" s="50"/>
      <c r="B41" s="18" t="s">
        <v>188</v>
      </c>
      <c r="C41" s="52">
        <v>93588</v>
      </c>
      <c r="D41" s="44"/>
      <c r="E41" s="53">
        <f t="shared" si="0"/>
        <v>71966392</v>
      </c>
      <c r="F41" s="51"/>
      <c r="G41" s="51">
        <v>100</v>
      </c>
    </row>
    <row r="42" spans="1:7" ht="15.75">
      <c r="A42" s="50"/>
      <c r="B42" s="18" t="s">
        <v>189</v>
      </c>
      <c r="C42" s="52">
        <v>92088</v>
      </c>
      <c r="D42" s="44"/>
      <c r="E42" s="53">
        <f t="shared" si="0"/>
        <v>72058480</v>
      </c>
      <c r="F42" s="51"/>
      <c r="G42" s="51">
        <v>100</v>
      </c>
    </row>
    <row r="43" spans="1:7" ht="15.75">
      <c r="A43" s="50"/>
      <c r="B43" s="18" t="s">
        <v>190</v>
      </c>
      <c r="C43" s="52">
        <v>91588</v>
      </c>
      <c r="D43" s="44"/>
      <c r="E43" s="53">
        <f t="shared" si="0"/>
        <v>72150068</v>
      </c>
      <c r="F43" s="51"/>
      <c r="G43" s="51">
        <v>100</v>
      </c>
    </row>
    <row r="44" spans="1:7" ht="15.75">
      <c r="A44" s="50"/>
      <c r="B44" s="18" t="s">
        <v>191</v>
      </c>
      <c r="C44" s="52">
        <v>92088</v>
      </c>
      <c r="D44" s="44"/>
      <c r="E44" s="53">
        <f t="shared" si="0"/>
        <v>72242156</v>
      </c>
      <c r="F44" s="51"/>
      <c r="G44" s="51">
        <v>100</v>
      </c>
    </row>
    <row r="45" spans="1:7" ht="15.75">
      <c r="A45" s="50"/>
      <c r="B45" s="18" t="s">
        <v>192</v>
      </c>
      <c r="C45" s="52">
        <v>78588</v>
      </c>
      <c r="D45" s="44"/>
      <c r="E45" s="53">
        <f t="shared" si="0"/>
        <v>72320744</v>
      </c>
      <c r="F45" s="51"/>
      <c r="G45" s="51">
        <v>100</v>
      </c>
    </row>
    <row r="46" spans="1:7" ht="15.75">
      <c r="A46" s="50"/>
      <c r="B46" s="18" t="s">
        <v>193</v>
      </c>
      <c r="C46" s="52">
        <v>93588</v>
      </c>
      <c r="D46" s="44"/>
      <c r="E46" s="53">
        <f t="shared" si="0"/>
        <v>72414332</v>
      </c>
      <c r="F46" s="51"/>
      <c r="G46" s="51">
        <v>100</v>
      </c>
    </row>
    <row r="47" spans="1:7" ht="15.75">
      <c r="A47" s="50"/>
      <c r="B47" s="18" t="s">
        <v>194</v>
      </c>
      <c r="C47" s="52">
        <v>79588</v>
      </c>
      <c r="D47" s="44"/>
      <c r="E47" s="53">
        <f t="shared" si="0"/>
        <v>72493920</v>
      </c>
      <c r="F47" s="51"/>
      <c r="G47" s="51">
        <v>100</v>
      </c>
    </row>
    <row r="48" spans="1:7" ht="15.75">
      <c r="A48" s="50"/>
      <c r="B48" s="18" t="s">
        <v>195</v>
      </c>
      <c r="C48" s="52">
        <v>78088</v>
      </c>
      <c r="D48" s="44"/>
      <c r="E48" s="53">
        <f t="shared" si="0"/>
        <v>72572008</v>
      </c>
      <c r="F48" s="51"/>
      <c r="G48" s="51">
        <v>100</v>
      </c>
    </row>
    <row r="49" spans="1:7" ht="15.75">
      <c r="A49" s="50"/>
      <c r="B49" s="18" t="s">
        <v>196</v>
      </c>
      <c r="C49" s="52">
        <v>78588</v>
      </c>
      <c r="D49" s="44"/>
      <c r="E49" s="53">
        <f t="shared" si="0"/>
        <v>72650596</v>
      </c>
      <c r="F49" s="51"/>
      <c r="G49" s="51">
        <v>100</v>
      </c>
    </row>
    <row r="50" spans="1:7" ht="15.75">
      <c r="A50" s="50"/>
      <c r="B50" s="18" t="s">
        <v>197</v>
      </c>
      <c r="C50" s="52">
        <v>93588</v>
      </c>
      <c r="D50" s="44"/>
      <c r="E50" s="53">
        <f t="shared" si="0"/>
        <v>72744184</v>
      </c>
      <c r="F50" s="51"/>
      <c r="G50" s="51">
        <v>100</v>
      </c>
    </row>
    <row r="51" spans="1:7" ht="15.75">
      <c r="A51" s="50"/>
      <c r="B51" s="18" t="s">
        <v>198</v>
      </c>
      <c r="C51" s="52">
        <v>92588</v>
      </c>
      <c r="D51" s="44"/>
      <c r="E51" s="53">
        <f t="shared" si="0"/>
        <v>72836772</v>
      </c>
      <c r="F51" s="51"/>
      <c r="G51" s="51">
        <v>100</v>
      </c>
    </row>
    <row r="52" spans="1:7" ht="15.75">
      <c r="A52" s="50"/>
      <c r="B52" s="18" t="s">
        <v>199</v>
      </c>
      <c r="C52" s="52">
        <v>93588</v>
      </c>
      <c r="D52" s="44"/>
      <c r="E52" s="53">
        <f t="shared" si="0"/>
        <v>72930360</v>
      </c>
      <c r="F52" s="51"/>
      <c r="G52" s="51">
        <v>100</v>
      </c>
    </row>
    <row r="53" spans="1:7" ht="15.75">
      <c r="A53" s="50"/>
      <c r="B53" s="18" t="s">
        <v>200</v>
      </c>
      <c r="C53" s="52">
        <v>78588</v>
      </c>
      <c r="D53" s="44"/>
      <c r="E53" s="53">
        <f t="shared" si="0"/>
        <v>73008948</v>
      </c>
      <c r="F53" s="51"/>
      <c r="G53" s="51">
        <v>100</v>
      </c>
    </row>
    <row r="54" spans="1:7" ht="15.75">
      <c r="A54" s="50"/>
      <c r="B54" s="18" t="s">
        <v>201</v>
      </c>
      <c r="C54" s="52">
        <v>93088</v>
      </c>
      <c r="D54" s="44"/>
      <c r="E54" s="53">
        <f t="shared" si="0"/>
        <v>73102036</v>
      </c>
      <c r="F54" s="51"/>
      <c r="G54" s="51">
        <v>100</v>
      </c>
    </row>
    <row r="55" spans="1:7" ht="15.75">
      <c r="A55" s="50"/>
      <c r="B55" s="18" t="s">
        <v>202</v>
      </c>
      <c r="C55" s="52">
        <v>93588</v>
      </c>
      <c r="D55" s="44"/>
      <c r="E55" s="53">
        <f t="shared" si="0"/>
        <v>73195624</v>
      </c>
      <c r="F55" s="51"/>
      <c r="G55" s="51">
        <v>100</v>
      </c>
    </row>
    <row r="56" spans="1:7" ht="15.75">
      <c r="A56" s="50"/>
      <c r="B56" s="18" t="s">
        <v>203</v>
      </c>
      <c r="C56" s="52">
        <v>113088</v>
      </c>
      <c r="D56" s="44"/>
      <c r="E56" s="53">
        <f t="shared" si="0"/>
        <v>73308712</v>
      </c>
      <c r="F56" s="51"/>
      <c r="G56" s="51">
        <v>100</v>
      </c>
    </row>
    <row r="57" spans="1:7" ht="15.75">
      <c r="A57" s="50"/>
      <c r="B57" s="18" t="s">
        <v>204</v>
      </c>
      <c r="C57" s="52">
        <v>92088</v>
      </c>
      <c r="D57" s="44"/>
      <c r="E57" s="53">
        <f t="shared" si="0"/>
        <v>73400800</v>
      </c>
      <c r="F57" s="51"/>
      <c r="G57" s="51">
        <v>100</v>
      </c>
    </row>
    <row r="58" spans="1:7" ht="15.75">
      <c r="A58" s="50"/>
      <c r="B58" s="18" t="s">
        <v>205</v>
      </c>
      <c r="C58" s="52">
        <v>93588</v>
      </c>
      <c r="D58" s="44"/>
      <c r="E58" s="53">
        <f t="shared" si="0"/>
        <v>73494388</v>
      </c>
      <c r="F58" s="51"/>
      <c r="G58" s="51">
        <v>100</v>
      </c>
    </row>
    <row r="59" spans="1:7" ht="15.75">
      <c r="A59" s="50"/>
      <c r="B59" s="18" t="s">
        <v>206</v>
      </c>
      <c r="C59" s="52">
        <v>93588</v>
      </c>
      <c r="D59" s="44"/>
      <c r="E59" s="53">
        <f t="shared" si="0"/>
        <v>73587976</v>
      </c>
      <c r="F59" s="51"/>
      <c r="G59" s="51">
        <v>100</v>
      </c>
    </row>
    <row r="60" spans="1:7" ht="15.75">
      <c r="A60" s="50"/>
      <c r="B60" s="18" t="s">
        <v>207</v>
      </c>
      <c r="C60" s="52">
        <v>93588</v>
      </c>
      <c r="D60" s="44"/>
      <c r="E60" s="53">
        <f t="shared" si="0"/>
        <v>73681564</v>
      </c>
      <c r="F60" s="51"/>
      <c r="G60" s="51">
        <v>100</v>
      </c>
    </row>
    <row r="61" spans="1:7" ht="15.75">
      <c r="A61" s="50"/>
      <c r="B61" s="18" t="s">
        <v>208</v>
      </c>
      <c r="C61" s="52">
        <v>154088</v>
      </c>
      <c r="D61" s="44"/>
      <c r="E61" s="53">
        <f t="shared" si="0"/>
        <v>73835652</v>
      </c>
      <c r="F61" s="51"/>
      <c r="G61" s="51">
        <v>100</v>
      </c>
    </row>
    <row r="62" spans="1:7" ht="15.75">
      <c r="A62" s="50"/>
      <c r="B62" s="18" t="s">
        <v>209</v>
      </c>
      <c r="C62" s="52">
        <v>92088</v>
      </c>
      <c r="D62" s="44"/>
      <c r="E62" s="53">
        <f t="shared" si="0"/>
        <v>73927740</v>
      </c>
      <c r="F62" s="51"/>
      <c r="G62" s="51">
        <v>100</v>
      </c>
    </row>
    <row r="63" spans="1:7" ht="15.75">
      <c r="A63" s="50"/>
      <c r="B63" s="18" t="s">
        <v>210</v>
      </c>
      <c r="C63" s="52">
        <v>93588</v>
      </c>
      <c r="D63" s="44"/>
      <c r="E63" s="53">
        <f t="shared" si="0"/>
        <v>74021328</v>
      </c>
      <c r="F63" s="51"/>
      <c r="G63" s="51">
        <v>100</v>
      </c>
    </row>
    <row r="64" spans="1:7" ht="15.75">
      <c r="A64" s="50"/>
      <c r="B64" s="18" t="s">
        <v>211</v>
      </c>
      <c r="C64" s="52">
        <v>92588</v>
      </c>
      <c r="D64" s="44"/>
      <c r="E64" s="53">
        <f t="shared" si="0"/>
        <v>74113916</v>
      </c>
      <c r="F64" s="51"/>
      <c r="G64" s="51">
        <v>100</v>
      </c>
    </row>
    <row r="65" spans="1:7" ht="15.75">
      <c r="A65" s="50"/>
      <c r="B65" s="18" t="s">
        <v>212</v>
      </c>
      <c r="C65" s="52">
        <v>4048000</v>
      </c>
      <c r="D65" s="44"/>
      <c r="E65" s="53">
        <f t="shared" si="0"/>
        <v>78161916</v>
      </c>
      <c r="F65" s="51"/>
      <c r="G65" s="51">
        <v>100</v>
      </c>
    </row>
    <row r="66" spans="1:7" ht="15.75">
      <c r="A66" s="50"/>
      <c r="B66" s="18" t="s">
        <v>213</v>
      </c>
      <c r="C66" s="52">
        <v>195000</v>
      </c>
      <c r="D66" s="44"/>
      <c r="E66" s="53">
        <f t="shared" si="0"/>
        <v>78356916</v>
      </c>
      <c r="F66" s="51"/>
      <c r="G66" s="51">
        <v>100</v>
      </c>
    </row>
    <row r="67" spans="1:7" ht="15.75">
      <c r="A67" s="50"/>
      <c r="B67" s="18" t="s">
        <v>214</v>
      </c>
      <c r="C67" s="52">
        <v>3559166</v>
      </c>
      <c r="D67" s="44"/>
      <c r="E67" s="53">
        <f t="shared" si="0"/>
        <v>81916082</v>
      </c>
      <c r="F67" s="51"/>
      <c r="G67" s="51">
        <v>100</v>
      </c>
    </row>
    <row r="68" spans="1:7" ht="15.75">
      <c r="A68" s="50"/>
      <c r="B68" s="18" t="s">
        <v>234</v>
      </c>
      <c r="C68" s="52">
        <v>1417199454.08</v>
      </c>
      <c r="D68" s="44"/>
      <c r="E68" s="53">
        <f t="shared" si="0"/>
        <v>1499115536.08</v>
      </c>
      <c r="F68" s="51"/>
      <c r="G68" s="51">
        <v>100</v>
      </c>
    </row>
    <row r="69" spans="1:8" ht="31.5">
      <c r="A69" s="35" t="s">
        <v>60</v>
      </c>
      <c r="B69" s="30" t="s">
        <v>61</v>
      </c>
      <c r="C69" s="31"/>
      <c r="D69" s="31">
        <v>111650</v>
      </c>
      <c r="E69" s="53">
        <f t="shared" si="0"/>
        <v>1499003886.08</v>
      </c>
      <c r="F69" s="45" t="s">
        <v>62</v>
      </c>
      <c r="G69" s="44">
        <v>100</v>
      </c>
      <c r="H69" s="59" t="s">
        <v>1</v>
      </c>
    </row>
    <row r="70" spans="1:8" ht="31.5">
      <c r="A70" s="35" t="s">
        <v>27</v>
      </c>
      <c r="B70" s="30" t="s">
        <v>256</v>
      </c>
      <c r="C70" s="31"/>
      <c r="D70" s="31">
        <v>6960</v>
      </c>
      <c r="E70" s="53">
        <f t="shared" si="0"/>
        <v>1498996926.08</v>
      </c>
      <c r="F70" s="45" t="s">
        <v>28</v>
      </c>
      <c r="G70" s="44">
        <v>100</v>
      </c>
      <c r="H70" s="59"/>
    </row>
    <row r="71" spans="1:8" ht="31.5">
      <c r="A71" s="35" t="s">
        <v>29</v>
      </c>
      <c r="B71" s="30" t="s">
        <v>30</v>
      </c>
      <c r="C71" s="31"/>
      <c r="D71" s="31">
        <v>340</v>
      </c>
      <c r="E71" s="53">
        <f t="shared" si="0"/>
        <v>1498996586.08</v>
      </c>
      <c r="F71" s="45" t="s">
        <v>28</v>
      </c>
      <c r="G71" s="44">
        <v>100</v>
      </c>
      <c r="H71" s="59"/>
    </row>
    <row r="72" spans="1:8" ht="15.75">
      <c r="A72" s="35" t="s">
        <v>99</v>
      </c>
      <c r="B72" s="32" t="s">
        <v>100</v>
      </c>
      <c r="C72" s="33"/>
      <c r="D72" s="33">
        <v>2978212.5</v>
      </c>
      <c r="E72" s="53">
        <f t="shared" si="0"/>
        <v>1496018373.58</v>
      </c>
      <c r="F72" s="37" t="s">
        <v>101</v>
      </c>
      <c r="G72" s="44">
        <v>100</v>
      </c>
      <c r="H72" s="59"/>
    </row>
    <row r="73" spans="1:8" ht="15.75">
      <c r="A73" s="35" t="s">
        <v>102</v>
      </c>
      <c r="B73" s="32" t="s">
        <v>103</v>
      </c>
      <c r="C73" s="33"/>
      <c r="D73" s="33">
        <v>3141076.78</v>
      </c>
      <c r="E73" s="53">
        <f aca="true" t="shared" si="1" ref="E73:E136">+E72+C73-D73</f>
        <v>1492877296.8</v>
      </c>
      <c r="F73" s="37" t="s">
        <v>104</v>
      </c>
      <c r="G73" s="44">
        <v>100</v>
      </c>
      <c r="H73" s="59"/>
    </row>
    <row r="74" spans="1:8" ht="31.5">
      <c r="A74" s="35" t="s">
        <v>63</v>
      </c>
      <c r="B74" s="32" t="s">
        <v>64</v>
      </c>
      <c r="C74" s="31"/>
      <c r="D74" s="31">
        <v>1300000</v>
      </c>
      <c r="E74" s="53">
        <f t="shared" si="1"/>
        <v>1491577296.8</v>
      </c>
      <c r="F74" s="45" t="s">
        <v>59</v>
      </c>
      <c r="G74" s="44">
        <v>100</v>
      </c>
      <c r="H74" s="59"/>
    </row>
    <row r="75" spans="1:8" ht="15.75">
      <c r="A75" s="35" t="s">
        <v>105</v>
      </c>
      <c r="B75" s="30" t="s">
        <v>106</v>
      </c>
      <c r="C75" s="31"/>
      <c r="D75" s="31">
        <v>340241</v>
      </c>
      <c r="E75" s="53">
        <f t="shared" si="1"/>
        <v>1491237055.8</v>
      </c>
      <c r="F75" s="45" t="s">
        <v>104</v>
      </c>
      <c r="G75" s="44">
        <v>100</v>
      </c>
      <c r="H75" s="59"/>
    </row>
    <row r="76" spans="1:8" ht="15.75">
      <c r="A76" s="35" t="s">
        <v>107</v>
      </c>
      <c r="B76" s="30" t="s">
        <v>108</v>
      </c>
      <c r="C76" s="31"/>
      <c r="D76" s="31">
        <v>602785</v>
      </c>
      <c r="E76" s="53">
        <f t="shared" si="1"/>
        <v>1490634270.8</v>
      </c>
      <c r="F76" s="45" t="s">
        <v>104</v>
      </c>
      <c r="G76" s="44">
        <v>100</v>
      </c>
      <c r="H76" s="59"/>
    </row>
    <row r="77" spans="1:8" ht="15.75">
      <c r="A77" s="35" t="s">
        <v>109</v>
      </c>
      <c r="B77" s="30" t="s">
        <v>110</v>
      </c>
      <c r="C77" s="31"/>
      <c r="D77" s="31">
        <v>725767</v>
      </c>
      <c r="E77" s="53">
        <f t="shared" si="1"/>
        <v>1489908503.8</v>
      </c>
      <c r="F77" s="45" t="s">
        <v>104</v>
      </c>
      <c r="G77" s="44">
        <v>100</v>
      </c>
      <c r="H77" s="59"/>
    </row>
    <row r="78" spans="1:8" ht="15.75">
      <c r="A78" s="35">
        <v>2864</v>
      </c>
      <c r="B78" s="30" t="s">
        <v>111</v>
      </c>
      <c r="C78" s="31"/>
      <c r="D78" s="31">
        <v>175179</v>
      </c>
      <c r="E78" s="53">
        <f t="shared" si="1"/>
        <v>1489733324.8</v>
      </c>
      <c r="F78" s="45" t="s">
        <v>104</v>
      </c>
      <c r="G78" s="44">
        <v>100</v>
      </c>
      <c r="H78" s="59"/>
    </row>
    <row r="79" spans="1:8" ht="15.75">
      <c r="A79" s="35" t="s">
        <v>112</v>
      </c>
      <c r="B79" s="30" t="s">
        <v>113</v>
      </c>
      <c r="C79" s="31"/>
      <c r="D79" s="31">
        <v>803205</v>
      </c>
      <c r="E79" s="53">
        <f t="shared" si="1"/>
        <v>1488930119.8</v>
      </c>
      <c r="F79" s="45" t="s">
        <v>104</v>
      </c>
      <c r="G79" s="44">
        <v>100</v>
      </c>
      <c r="H79" s="59"/>
    </row>
    <row r="80" spans="1:8" ht="15.75">
      <c r="A80" s="35" t="s">
        <v>114</v>
      </c>
      <c r="B80" s="32" t="s">
        <v>115</v>
      </c>
      <c r="C80" s="33"/>
      <c r="D80" s="33">
        <v>247721</v>
      </c>
      <c r="E80" s="53">
        <f t="shared" si="1"/>
        <v>1488682398.8</v>
      </c>
      <c r="F80" s="37" t="s">
        <v>104</v>
      </c>
      <c r="G80" s="44">
        <v>100</v>
      </c>
      <c r="H80" s="59"/>
    </row>
    <row r="81" spans="1:8" ht="15.75">
      <c r="A81" s="35" t="s">
        <v>116</v>
      </c>
      <c r="B81" s="32" t="s">
        <v>117</v>
      </c>
      <c r="C81" s="33"/>
      <c r="D81" s="33">
        <v>206596</v>
      </c>
      <c r="E81" s="53">
        <f t="shared" si="1"/>
        <v>1488475802.8</v>
      </c>
      <c r="F81" s="37" t="s">
        <v>104</v>
      </c>
      <c r="G81" s="44">
        <v>100</v>
      </c>
      <c r="H81" s="59"/>
    </row>
    <row r="82" spans="1:8" ht="15.75">
      <c r="A82" s="35" t="s">
        <v>118</v>
      </c>
      <c r="B82" s="30" t="s">
        <v>119</v>
      </c>
      <c r="C82" s="31"/>
      <c r="D82" s="31">
        <v>913427</v>
      </c>
      <c r="E82" s="53">
        <f t="shared" si="1"/>
        <v>1487562375.8</v>
      </c>
      <c r="F82" s="45" t="s">
        <v>104</v>
      </c>
      <c r="G82" s="44">
        <v>100</v>
      </c>
      <c r="H82" s="59"/>
    </row>
    <row r="83" spans="1:8" ht="15.75">
      <c r="A83" s="35" t="s">
        <v>132</v>
      </c>
      <c r="B83" s="32" t="s">
        <v>129</v>
      </c>
      <c r="C83" s="33"/>
      <c r="D83" s="33">
        <v>431361734</v>
      </c>
      <c r="E83" s="53">
        <f t="shared" si="1"/>
        <v>1056200641.8</v>
      </c>
      <c r="F83" s="45" t="s">
        <v>130</v>
      </c>
      <c r="G83" s="44">
        <v>100</v>
      </c>
      <c r="H83" s="59"/>
    </row>
    <row r="84" spans="1:8" ht="15.75">
      <c r="A84" s="35" t="s">
        <v>128</v>
      </c>
      <c r="B84" s="32" t="s">
        <v>129</v>
      </c>
      <c r="C84" s="33"/>
      <c r="D84" s="33">
        <v>214094270</v>
      </c>
      <c r="E84" s="53">
        <f t="shared" si="1"/>
        <v>842106371.8</v>
      </c>
      <c r="F84" s="45" t="s">
        <v>130</v>
      </c>
      <c r="G84" s="44">
        <v>100</v>
      </c>
      <c r="H84" s="59"/>
    </row>
    <row r="85" spans="1:8" ht="15.75">
      <c r="A85" s="35" t="s">
        <v>133</v>
      </c>
      <c r="B85" s="32" t="s">
        <v>129</v>
      </c>
      <c r="C85" s="33"/>
      <c r="D85" s="33">
        <v>112641067</v>
      </c>
      <c r="E85" s="53">
        <f t="shared" si="1"/>
        <v>729465304.8</v>
      </c>
      <c r="F85" s="45" t="s">
        <v>130</v>
      </c>
      <c r="G85" s="44">
        <v>100</v>
      </c>
      <c r="H85" s="59"/>
    </row>
    <row r="86" spans="1:8" ht="15.75">
      <c r="A86" s="35" t="s">
        <v>131</v>
      </c>
      <c r="B86" s="32" t="s">
        <v>129</v>
      </c>
      <c r="C86" s="33"/>
      <c r="D86" s="33">
        <v>120532817</v>
      </c>
      <c r="E86" s="53">
        <f t="shared" si="1"/>
        <v>608932487.8</v>
      </c>
      <c r="F86" s="45" t="s">
        <v>130</v>
      </c>
      <c r="G86" s="44">
        <v>100</v>
      </c>
      <c r="H86" s="59"/>
    </row>
    <row r="87" spans="1:8" ht="15.75">
      <c r="A87" s="35" t="s">
        <v>134</v>
      </c>
      <c r="B87" s="32" t="s">
        <v>135</v>
      </c>
      <c r="C87" s="33"/>
      <c r="D87" s="33">
        <v>240390446</v>
      </c>
      <c r="E87" s="53">
        <f t="shared" si="1"/>
        <v>368542041.79999995</v>
      </c>
      <c r="F87" s="37" t="s">
        <v>136</v>
      </c>
      <c r="G87" s="44">
        <v>100</v>
      </c>
      <c r="H87" s="59"/>
    </row>
    <row r="88" spans="1:8" ht="15.75">
      <c r="A88" s="35" t="s">
        <v>139</v>
      </c>
      <c r="B88" s="32" t="s">
        <v>135</v>
      </c>
      <c r="C88" s="33"/>
      <c r="D88" s="33">
        <v>75094031</v>
      </c>
      <c r="E88" s="53">
        <f t="shared" si="1"/>
        <v>293448010.79999995</v>
      </c>
      <c r="F88" s="37" t="s">
        <v>136</v>
      </c>
      <c r="G88" s="44">
        <v>100</v>
      </c>
      <c r="H88" s="59"/>
    </row>
    <row r="89" spans="1:8" ht="15.75">
      <c r="A89" s="35" t="s">
        <v>138</v>
      </c>
      <c r="B89" s="32" t="s">
        <v>135</v>
      </c>
      <c r="C89" s="33"/>
      <c r="D89" s="33">
        <v>142729501</v>
      </c>
      <c r="E89" s="53">
        <f t="shared" si="1"/>
        <v>150718509.79999995</v>
      </c>
      <c r="F89" s="37" t="s">
        <v>136</v>
      </c>
      <c r="G89" s="44">
        <v>100</v>
      </c>
      <c r="H89" s="59"/>
    </row>
    <row r="90" spans="1:8" ht="15.75">
      <c r="A90" s="35" t="s">
        <v>137</v>
      </c>
      <c r="B90" s="32" t="s">
        <v>135</v>
      </c>
      <c r="C90" s="33"/>
      <c r="D90" s="33">
        <v>80355198</v>
      </c>
      <c r="E90" s="53">
        <f t="shared" si="1"/>
        <v>70363311.79999995</v>
      </c>
      <c r="F90" s="37" t="s">
        <v>136</v>
      </c>
      <c r="G90" s="44">
        <v>100</v>
      </c>
      <c r="H90" s="59"/>
    </row>
    <row r="91" spans="1:8" ht="31.5">
      <c r="A91" s="35" t="s">
        <v>51</v>
      </c>
      <c r="B91" s="32" t="s">
        <v>52</v>
      </c>
      <c r="C91" s="33"/>
      <c r="D91" s="33">
        <v>1440</v>
      </c>
      <c r="E91" s="53">
        <f t="shared" si="1"/>
        <v>70361871.79999995</v>
      </c>
      <c r="F91" s="37" t="s">
        <v>50</v>
      </c>
      <c r="G91" s="44">
        <v>100</v>
      </c>
      <c r="H91" s="59"/>
    </row>
    <row r="92" spans="1:8" ht="31.5">
      <c r="A92" s="35" t="s">
        <v>53</v>
      </c>
      <c r="B92" s="32" t="s">
        <v>54</v>
      </c>
      <c r="C92" s="33"/>
      <c r="D92" s="33">
        <v>4284.19</v>
      </c>
      <c r="E92" s="53">
        <f t="shared" si="1"/>
        <v>70357587.60999995</v>
      </c>
      <c r="F92" s="37" t="s">
        <v>50</v>
      </c>
      <c r="G92" s="44">
        <v>100</v>
      </c>
      <c r="H92" s="59"/>
    </row>
    <row r="93" spans="1:8" ht="31.5">
      <c r="A93" s="35" t="s">
        <v>55</v>
      </c>
      <c r="B93" s="32" t="s">
        <v>56</v>
      </c>
      <c r="C93" s="33"/>
      <c r="D93" s="33">
        <v>45920.43</v>
      </c>
      <c r="E93" s="53">
        <f t="shared" si="1"/>
        <v>70311667.17999995</v>
      </c>
      <c r="F93" s="37" t="s">
        <v>50</v>
      </c>
      <c r="G93" s="44">
        <v>100</v>
      </c>
      <c r="H93" s="59"/>
    </row>
    <row r="94" spans="1:8" ht="15.75">
      <c r="A94" s="54">
        <v>2891</v>
      </c>
      <c r="B94" s="27" t="s">
        <v>235</v>
      </c>
      <c r="C94" s="27"/>
      <c r="D94" s="29">
        <v>22785969.94</v>
      </c>
      <c r="E94" s="53">
        <f t="shared" si="1"/>
        <v>47525697.23999995</v>
      </c>
      <c r="F94" s="45" t="s">
        <v>236</v>
      </c>
      <c r="G94" s="51"/>
      <c r="H94" s="59"/>
    </row>
    <row r="95" spans="1:8" ht="15.75">
      <c r="A95" s="54">
        <v>2893</v>
      </c>
      <c r="B95" s="27" t="s">
        <v>237</v>
      </c>
      <c r="C95" s="27"/>
      <c r="D95" s="29">
        <v>5387074.39</v>
      </c>
      <c r="E95" s="53">
        <f t="shared" si="1"/>
        <v>42138622.84999995</v>
      </c>
      <c r="F95" s="45" t="s">
        <v>236</v>
      </c>
      <c r="G95" s="51"/>
      <c r="H95" s="59"/>
    </row>
    <row r="96" spans="1:8" ht="15.75">
      <c r="A96" s="54">
        <v>2895</v>
      </c>
      <c r="B96" s="27" t="s">
        <v>238</v>
      </c>
      <c r="C96" s="27"/>
      <c r="D96" s="29">
        <v>1376602.04</v>
      </c>
      <c r="E96" s="53">
        <f t="shared" si="1"/>
        <v>40762020.80999995</v>
      </c>
      <c r="F96" s="37" t="s">
        <v>218</v>
      </c>
      <c r="G96" s="51"/>
      <c r="H96" s="59"/>
    </row>
    <row r="97" spans="1:8" ht="15.75">
      <c r="A97" s="54">
        <v>2897</v>
      </c>
      <c r="B97" s="27" t="s">
        <v>239</v>
      </c>
      <c r="C97" s="27"/>
      <c r="D97" s="29">
        <v>1829317.5</v>
      </c>
      <c r="E97" s="53">
        <f t="shared" si="1"/>
        <v>38932703.30999995</v>
      </c>
      <c r="F97" s="37" t="s">
        <v>225</v>
      </c>
      <c r="G97" s="51"/>
      <c r="H97" s="59"/>
    </row>
    <row r="98" spans="1:8" ht="15.75">
      <c r="A98" s="54">
        <v>2905</v>
      </c>
      <c r="B98" s="27" t="s">
        <v>240</v>
      </c>
      <c r="C98" s="27"/>
      <c r="D98" s="29">
        <v>764575</v>
      </c>
      <c r="E98" s="53">
        <f t="shared" si="1"/>
        <v>38168128.30999995</v>
      </c>
      <c r="F98" s="37" t="s">
        <v>225</v>
      </c>
      <c r="G98" s="51"/>
      <c r="H98" s="59"/>
    </row>
    <row r="99" spans="1:8" ht="15.75">
      <c r="A99" s="35" t="s">
        <v>126</v>
      </c>
      <c r="B99" s="30" t="s">
        <v>127</v>
      </c>
      <c r="C99" s="31"/>
      <c r="D99" s="31">
        <v>798592</v>
      </c>
      <c r="E99" s="53">
        <f t="shared" si="1"/>
        <v>37369536.30999995</v>
      </c>
      <c r="F99" s="45" t="s">
        <v>104</v>
      </c>
      <c r="G99" s="44">
        <v>100</v>
      </c>
      <c r="H99" s="59"/>
    </row>
    <row r="100" spans="1:8" ht="31.5">
      <c r="A100" s="35" t="s">
        <v>23</v>
      </c>
      <c r="B100" s="30" t="s">
        <v>24</v>
      </c>
      <c r="C100" s="31"/>
      <c r="D100" s="31">
        <v>69457.32</v>
      </c>
      <c r="E100" s="53">
        <f t="shared" si="1"/>
        <v>37300078.98999995</v>
      </c>
      <c r="F100" s="45" t="s">
        <v>13</v>
      </c>
      <c r="G100" s="51">
        <v>100</v>
      </c>
      <c r="H100" s="59"/>
    </row>
    <row r="101" spans="1:8" ht="31.5">
      <c r="A101" s="35" t="s">
        <v>14</v>
      </c>
      <c r="B101" s="32" t="s">
        <v>15</v>
      </c>
      <c r="C101" s="33"/>
      <c r="D101" s="33">
        <v>60614.81</v>
      </c>
      <c r="E101" s="53">
        <f t="shared" si="1"/>
        <v>37239464.17999995</v>
      </c>
      <c r="F101" s="37" t="s">
        <v>13</v>
      </c>
      <c r="G101" s="44">
        <v>100</v>
      </c>
      <c r="H101" s="59"/>
    </row>
    <row r="102" spans="1:8" ht="31.5">
      <c r="A102" s="35" t="s">
        <v>25</v>
      </c>
      <c r="B102" s="30" t="s">
        <v>26</v>
      </c>
      <c r="C102" s="31"/>
      <c r="D102" s="31">
        <v>28284.46</v>
      </c>
      <c r="E102" s="53">
        <f t="shared" si="1"/>
        <v>37211179.71999995</v>
      </c>
      <c r="F102" s="45" t="s">
        <v>13</v>
      </c>
      <c r="G102" s="51">
        <v>100</v>
      </c>
      <c r="H102" s="59"/>
    </row>
    <row r="103" spans="1:8" ht="31.5">
      <c r="A103" s="35" t="s">
        <v>16</v>
      </c>
      <c r="B103" s="32" t="s">
        <v>17</v>
      </c>
      <c r="C103" s="33"/>
      <c r="D103" s="33">
        <v>6822.4</v>
      </c>
      <c r="E103" s="53">
        <f t="shared" si="1"/>
        <v>37204357.31999995</v>
      </c>
      <c r="F103" s="37" t="s">
        <v>13</v>
      </c>
      <c r="G103" s="44">
        <v>100</v>
      </c>
      <c r="H103" s="59"/>
    </row>
    <row r="104" spans="1:8" ht="31.5">
      <c r="A104" s="35" t="s">
        <v>18</v>
      </c>
      <c r="B104" s="32" t="s">
        <v>19</v>
      </c>
      <c r="C104" s="33"/>
      <c r="D104" s="33">
        <v>44335.33</v>
      </c>
      <c r="E104" s="53">
        <f t="shared" si="1"/>
        <v>37160021.98999995</v>
      </c>
      <c r="F104" s="37" t="s">
        <v>13</v>
      </c>
      <c r="G104" s="44">
        <v>100</v>
      </c>
      <c r="H104" s="59"/>
    </row>
    <row r="105" spans="1:8" ht="31.5">
      <c r="A105" s="35" t="s">
        <v>11</v>
      </c>
      <c r="B105" s="32" t="s">
        <v>12</v>
      </c>
      <c r="C105" s="33"/>
      <c r="D105" s="33">
        <v>6520.04</v>
      </c>
      <c r="E105" s="53">
        <f t="shared" si="1"/>
        <v>37153501.94999995</v>
      </c>
      <c r="F105" s="37" t="s">
        <v>13</v>
      </c>
      <c r="G105" s="44">
        <v>100</v>
      </c>
      <c r="H105" s="59"/>
    </row>
    <row r="106" spans="1:8" ht="15.75">
      <c r="A106" s="35" t="s">
        <v>124</v>
      </c>
      <c r="B106" s="30" t="s">
        <v>125</v>
      </c>
      <c r="C106" s="31"/>
      <c r="D106" s="31">
        <v>209743</v>
      </c>
      <c r="E106" s="53">
        <f t="shared" si="1"/>
        <v>36943758.94999995</v>
      </c>
      <c r="F106" s="45" t="s">
        <v>104</v>
      </c>
      <c r="G106" s="44">
        <v>100</v>
      </c>
      <c r="H106" s="59"/>
    </row>
    <row r="107" spans="1:8" ht="15.75">
      <c r="A107" s="35" t="s">
        <v>122</v>
      </c>
      <c r="B107" s="30" t="s">
        <v>123</v>
      </c>
      <c r="C107" s="31"/>
      <c r="D107" s="31">
        <v>177179</v>
      </c>
      <c r="E107" s="53">
        <f t="shared" si="1"/>
        <v>36766579.94999995</v>
      </c>
      <c r="F107" s="45" t="s">
        <v>104</v>
      </c>
      <c r="G107" s="44">
        <v>100</v>
      </c>
      <c r="H107" s="59"/>
    </row>
    <row r="108" spans="1:8" ht="31.5">
      <c r="A108" s="35" t="s">
        <v>42</v>
      </c>
      <c r="B108" s="30" t="s">
        <v>43</v>
      </c>
      <c r="C108" s="31"/>
      <c r="D108" s="31">
        <v>195000</v>
      </c>
      <c r="E108" s="53">
        <f t="shared" si="1"/>
        <v>36571579.94999995</v>
      </c>
      <c r="F108" s="45" t="s">
        <v>44</v>
      </c>
      <c r="G108" s="44">
        <v>100</v>
      </c>
      <c r="H108" s="59"/>
    </row>
    <row r="109" spans="1:8" ht="31.5">
      <c r="A109" s="35" t="s">
        <v>31</v>
      </c>
      <c r="B109" s="30" t="s">
        <v>32</v>
      </c>
      <c r="C109" s="31"/>
      <c r="D109" s="31">
        <v>340</v>
      </c>
      <c r="E109" s="53">
        <f t="shared" si="1"/>
        <v>36571239.94999995</v>
      </c>
      <c r="F109" s="45" t="s">
        <v>28</v>
      </c>
      <c r="G109" s="44">
        <v>100</v>
      </c>
      <c r="H109" s="59"/>
    </row>
    <row r="110" spans="1:8" ht="31.5">
      <c r="A110" s="35" t="s">
        <v>33</v>
      </c>
      <c r="B110" s="30" t="s">
        <v>257</v>
      </c>
      <c r="C110" s="31"/>
      <c r="D110" s="31">
        <v>6960</v>
      </c>
      <c r="E110" s="53">
        <f t="shared" si="1"/>
        <v>36564279.94999995</v>
      </c>
      <c r="F110" s="45" t="s">
        <v>28</v>
      </c>
      <c r="G110" s="44">
        <v>100</v>
      </c>
      <c r="H110" s="59"/>
    </row>
    <row r="111" spans="1:8" ht="15.75">
      <c r="A111" s="35" t="s">
        <v>120</v>
      </c>
      <c r="B111" s="30" t="s">
        <v>121</v>
      </c>
      <c r="C111" s="31"/>
      <c r="D111" s="31">
        <v>168846</v>
      </c>
      <c r="E111" s="53">
        <f t="shared" si="1"/>
        <v>36395433.94999995</v>
      </c>
      <c r="F111" s="45" t="s">
        <v>104</v>
      </c>
      <c r="G111" s="44">
        <v>100</v>
      </c>
      <c r="H111" s="59"/>
    </row>
    <row r="112" spans="1:8" ht="15.75">
      <c r="A112" s="54">
        <v>2934</v>
      </c>
      <c r="B112" s="27" t="s">
        <v>241</v>
      </c>
      <c r="C112" s="27"/>
      <c r="D112" s="29">
        <v>5822000</v>
      </c>
      <c r="E112" s="53">
        <f t="shared" si="1"/>
        <v>30573433.94999995</v>
      </c>
      <c r="F112" s="37" t="s">
        <v>218</v>
      </c>
      <c r="G112" s="51"/>
      <c r="H112" s="59"/>
    </row>
    <row r="113" spans="1:8" ht="15.75">
      <c r="A113" s="35" t="s">
        <v>9</v>
      </c>
      <c r="B113" s="32" t="s">
        <v>10</v>
      </c>
      <c r="C113" s="33"/>
      <c r="D113" s="33">
        <v>768980.81</v>
      </c>
      <c r="E113" s="53">
        <f t="shared" si="1"/>
        <v>29804453.139999952</v>
      </c>
      <c r="F113" s="37" t="s">
        <v>8</v>
      </c>
      <c r="G113" s="44">
        <v>100</v>
      </c>
      <c r="H113" s="59"/>
    </row>
    <row r="114" spans="1:8" ht="31.5">
      <c r="A114" s="35" t="s">
        <v>20</v>
      </c>
      <c r="B114" s="30" t="s">
        <v>21</v>
      </c>
      <c r="C114" s="31"/>
      <c r="D114" s="31">
        <v>245825.59</v>
      </c>
      <c r="E114" s="53">
        <f t="shared" si="1"/>
        <v>29558627.549999952</v>
      </c>
      <c r="F114" s="45" t="s">
        <v>22</v>
      </c>
      <c r="G114" s="51">
        <v>100</v>
      </c>
      <c r="H114" s="59"/>
    </row>
    <row r="115" spans="1:8" ht="15.75">
      <c r="A115" s="54">
        <v>2943</v>
      </c>
      <c r="B115" s="27" t="s">
        <v>242</v>
      </c>
      <c r="C115" s="27"/>
      <c r="D115" s="29">
        <v>323897.34</v>
      </c>
      <c r="E115" s="53">
        <f t="shared" si="1"/>
        <v>29234730.209999952</v>
      </c>
      <c r="F115" s="45" t="s">
        <v>236</v>
      </c>
      <c r="G115" s="51"/>
      <c r="H115" s="59"/>
    </row>
    <row r="116" spans="1:8" ht="15.75">
      <c r="A116" s="54">
        <v>2945</v>
      </c>
      <c r="B116" s="27" t="s">
        <v>243</v>
      </c>
      <c r="C116" s="27"/>
      <c r="D116" s="28">
        <v>129092.86</v>
      </c>
      <c r="E116" s="53">
        <f t="shared" si="1"/>
        <v>29105637.349999953</v>
      </c>
      <c r="F116" s="45" t="s">
        <v>236</v>
      </c>
      <c r="G116" s="51"/>
      <c r="H116" s="59"/>
    </row>
    <row r="117" spans="1:8" ht="15.75">
      <c r="A117" s="35" t="s">
        <v>6</v>
      </c>
      <c r="B117" s="32" t="s">
        <v>7</v>
      </c>
      <c r="C117" s="33"/>
      <c r="D117" s="33">
        <v>710623.05</v>
      </c>
      <c r="E117" s="53">
        <f t="shared" si="1"/>
        <v>28395014.299999952</v>
      </c>
      <c r="F117" s="37" t="s">
        <v>8</v>
      </c>
      <c r="G117" s="44">
        <v>100</v>
      </c>
      <c r="H117" s="59"/>
    </row>
    <row r="118" spans="1:8" ht="31.5">
      <c r="A118" s="35" t="s">
        <v>34</v>
      </c>
      <c r="B118" s="30" t="s">
        <v>35</v>
      </c>
      <c r="C118" s="31"/>
      <c r="D118" s="31">
        <v>2651</v>
      </c>
      <c r="E118" s="53">
        <f t="shared" si="1"/>
        <v>28392363.299999952</v>
      </c>
      <c r="F118" s="45" t="s">
        <v>36</v>
      </c>
      <c r="G118" s="44">
        <v>100</v>
      </c>
      <c r="H118" s="59"/>
    </row>
    <row r="119" spans="1:8" ht="15.75">
      <c r="A119" s="35" t="s">
        <v>96</v>
      </c>
      <c r="B119" s="30" t="s">
        <v>97</v>
      </c>
      <c r="C119" s="31"/>
      <c r="D119" s="31">
        <v>5237839.54</v>
      </c>
      <c r="E119" s="53">
        <f t="shared" si="1"/>
        <v>23154523.759999953</v>
      </c>
      <c r="F119" s="45" t="s">
        <v>98</v>
      </c>
      <c r="G119" s="44">
        <v>100</v>
      </c>
      <c r="H119" s="59"/>
    </row>
    <row r="120" spans="1:8" ht="31.5">
      <c r="A120" s="35" t="s">
        <v>40</v>
      </c>
      <c r="B120" s="30" t="s">
        <v>41</v>
      </c>
      <c r="C120" s="31"/>
      <c r="D120" s="31">
        <v>3333.14</v>
      </c>
      <c r="E120" s="53">
        <f t="shared" si="1"/>
        <v>23151190.619999953</v>
      </c>
      <c r="F120" s="37" t="s">
        <v>39</v>
      </c>
      <c r="G120" s="44">
        <v>100</v>
      </c>
      <c r="H120" s="59"/>
    </row>
    <row r="121" spans="1:8" ht="15.75">
      <c r="A121" s="54">
        <v>2973</v>
      </c>
      <c r="B121" s="27" t="s">
        <v>244</v>
      </c>
      <c r="C121" s="27"/>
      <c r="D121" s="28">
        <v>127000</v>
      </c>
      <c r="E121" s="53">
        <f t="shared" si="1"/>
        <v>23024190.619999953</v>
      </c>
      <c r="F121" s="37" t="s">
        <v>245</v>
      </c>
      <c r="G121" s="51"/>
      <c r="H121" s="59"/>
    </row>
    <row r="122" spans="1:8" ht="15.75">
      <c r="A122" s="54">
        <v>2975</v>
      </c>
      <c r="B122" s="27" t="s">
        <v>246</v>
      </c>
      <c r="C122" s="27"/>
      <c r="D122" s="29">
        <v>3167915</v>
      </c>
      <c r="E122" s="53">
        <f t="shared" si="1"/>
        <v>19856275.619999953</v>
      </c>
      <c r="F122" s="37" t="s">
        <v>247</v>
      </c>
      <c r="G122" s="51"/>
      <c r="H122" s="59"/>
    </row>
    <row r="123" spans="1:8" ht="31.5">
      <c r="A123" s="35" t="s">
        <v>94</v>
      </c>
      <c r="B123" s="32" t="s">
        <v>95</v>
      </c>
      <c r="C123" s="31"/>
      <c r="D123" s="31">
        <v>155760</v>
      </c>
      <c r="E123" s="53">
        <f t="shared" si="1"/>
        <v>19700515.619999953</v>
      </c>
      <c r="F123" s="37" t="s">
        <v>44</v>
      </c>
      <c r="G123" s="44">
        <v>100</v>
      </c>
      <c r="H123" s="59"/>
    </row>
    <row r="124" spans="1:8" ht="31.5">
      <c r="A124" s="35" t="s">
        <v>69</v>
      </c>
      <c r="B124" s="32" t="s">
        <v>70</v>
      </c>
      <c r="C124" s="33"/>
      <c r="D124" s="33">
        <v>586340.7</v>
      </c>
      <c r="E124" s="53">
        <f t="shared" si="1"/>
        <v>19114174.919999953</v>
      </c>
      <c r="F124" s="37" t="s">
        <v>71</v>
      </c>
      <c r="G124" s="44">
        <v>100</v>
      </c>
      <c r="H124" s="59"/>
    </row>
    <row r="125" spans="1:8" ht="31.5">
      <c r="A125" s="35" t="s">
        <v>37</v>
      </c>
      <c r="B125" s="30" t="s">
        <v>38</v>
      </c>
      <c r="C125" s="31"/>
      <c r="D125" s="31">
        <v>17301.06</v>
      </c>
      <c r="E125" s="53">
        <f t="shared" si="1"/>
        <v>19096873.859999955</v>
      </c>
      <c r="F125" s="45" t="s">
        <v>39</v>
      </c>
      <c r="G125" s="44">
        <v>100</v>
      </c>
      <c r="H125" s="59"/>
    </row>
    <row r="126" spans="1:8" ht="15.75">
      <c r="A126" s="35" t="s">
        <v>72</v>
      </c>
      <c r="B126" s="32" t="s">
        <v>73</v>
      </c>
      <c r="C126" s="33"/>
      <c r="D126" s="33">
        <v>141600</v>
      </c>
      <c r="E126" s="53">
        <f t="shared" si="1"/>
        <v>18955273.859999955</v>
      </c>
      <c r="F126" s="55" t="s">
        <v>71</v>
      </c>
      <c r="G126" s="44">
        <v>100</v>
      </c>
      <c r="H126" s="59"/>
    </row>
    <row r="127" spans="1:8" ht="15.75">
      <c r="A127" s="35" t="s">
        <v>74</v>
      </c>
      <c r="B127" s="32" t="s">
        <v>75</v>
      </c>
      <c r="C127" s="33"/>
      <c r="D127" s="33">
        <v>177000</v>
      </c>
      <c r="E127" s="53">
        <f t="shared" si="1"/>
        <v>18778273.859999955</v>
      </c>
      <c r="F127" s="55" t="s">
        <v>84</v>
      </c>
      <c r="G127" s="44">
        <v>100</v>
      </c>
      <c r="H127" s="59"/>
    </row>
    <row r="128" spans="1:8" ht="15.75">
      <c r="A128" s="35" t="s">
        <v>76</v>
      </c>
      <c r="B128" s="32" t="s">
        <v>77</v>
      </c>
      <c r="C128" s="33"/>
      <c r="D128" s="33">
        <v>153400</v>
      </c>
      <c r="E128" s="53">
        <f t="shared" si="1"/>
        <v>18624873.859999955</v>
      </c>
      <c r="F128" s="55" t="s">
        <v>84</v>
      </c>
      <c r="G128" s="44">
        <v>100</v>
      </c>
      <c r="H128" s="59"/>
    </row>
    <row r="129" spans="1:8" ht="15.75">
      <c r="A129" s="35" t="s">
        <v>78</v>
      </c>
      <c r="B129" s="32" t="s">
        <v>79</v>
      </c>
      <c r="C129" s="33"/>
      <c r="D129" s="33">
        <v>147830.4</v>
      </c>
      <c r="E129" s="53">
        <f t="shared" si="1"/>
        <v>18477043.459999956</v>
      </c>
      <c r="F129" s="55" t="s">
        <v>84</v>
      </c>
      <c r="G129" s="44">
        <v>100</v>
      </c>
      <c r="H129" s="59"/>
    </row>
    <row r="130" spans="1:8" ht="31.5">
      <c r="A130" s="35" t="s">
        <v>80</v>
      </c>
      <c r="B130" s="32" t="s">
        <v>81</v>
      </c>
      <c r="C130" s="33"/>
      <c r="D130" s="33">
        <v>1550944.8</v>
      </c>
      <c r="E130" s="53">
        <f t="shared" si="1"/>
        <v>16926098.659999955</v>
      </c>
      <c r="F130" s="55" t="s">
        <v>84</v>
      </c>
      <c r="G130" s="44">
        <v>100</v>
      </c>
      <c r="H130" s="59"/>
    </row>
    <row r="131" spans="1:8" ht="31.5">
      <c r="A131" s="35" t="s">
        <v>45</v>
      </c>
      <c r="B131" s="46" t="s">
        <v>46</v>
      </c>
      <c r="C131" s="31"/>
      <c r="D131" s="31">
        <v>23010</v>
      </c>
      <c r="E131" s="53">
        <f t="shared" si="1"/>
        <v>16903088.659999955</v>
      </c>
      <c r="F131" s="45" t="s">
        <v>47</v>
      </c>
      <c r="G131" s="44">
        <v>100</v>
      </c>
      <c r="H131" s="59"/>
    </row>
    <row r="132" spans="1:8" ht="47.25">
      <c r="A132" s="35" t="s">
        <v>82</v>
      </c>
      <c r="B132" s="32" t="s">
        <v>83</v>
      </c>
      <c r="C132" s="33"/>
      <c r="D132" s="33">
        <v>223792</v>
      </c>
      <c r="E132" s="53">
        <f t="shared" si="1"/>
        <v>16679296.659999955</v>
      </c>
      <c r="F132" s="37" t="s">
        <v>84</v>
      </c>
      <c r="G132" s="44">
        <v>100</v>
      </c>
      <c r="H132" s="59"/>
    </row>
    <row r="133" spans="1:8" ht="15.75">
      <c r="A133" s="54">
        <v>3014</v>
      </c>
      <c r="B133" s="27" t="s">
        <v>248</v>
      </c>
      <c r="C133" s="27"/>
      <c r="D133" s="29">
        <v>3686806.5</v>
      </c>
      <c r="E133" s="53">
        <f t="shared" si="1"/>
        <v>12992490.159999955</v>
      </c>
      <c r="F133" s="37" t="s">
        <v>221</v>
      </c>
      <c r="G133" s="51"/>
      <c r="H133" s="59"/>
    </row>
    <row r="134" spans="1:8" ht="31.5">
      <c r="A134" s="35" t="s">
        <v>48</v>
      </c>
      <c r="B134" s="30" t="s">
        <v>49</v>
      </c>
      <c r="C134" s="31"/>
      <c r="D134" s="31">
        <v>2709945.66</v>
      </c>
      <c r="E134" s="53">
        <f t="shared" si="1"/>
        <v>10282544.499999955</v>
      </c>
      <c r="F134" s="45" t="s">
        <v>50</v>
      </c>
      <c r="G134" s="44">
        <v>100</v>
      </c>
      <c r="H134" s="59"/>
    </row>
    <row r="135" spans="1:8" ht="15.75">
      <c r="A135" s="54">
        <v>3052</v>
      </c>
      <c r="B135" s="27" t="s">
        <v>249</v>
      </c>
      <c r="C135" s="27"/>
      <c r="D135" s="29">
        <v>4198551.12</v>
      </c>
      <c r="E135" s="53">
        <f t="shared" si="1"/>
        <v>6083993.379999955</v>
      </c>
      <c r="F135" s="37" t="s">
        <v>218</v>
      </c>
      <c r="G135" s="51"/>
      <c r="H135" s="59"/>
    </row>
    <row r="136" spans="1:8" ht="31.5">
      <c r="A136" s="35" t="s">
        <v>67</v>
      </c>
      <c r="B136" s="32" t="s">
        <v>68</v>
      </c>
      <c r="C136" s="33"/>
      <c r="D136" s="33">
        <v>500000</v>
      </c>
      <c r="E136" s="53">
        <f t="shared" si="1"/>
        <v>5583993.379999955</v>
      </c>
      <c r="F136" s="45" t="s">
        <v>59</v>
      </c>
      <c r="G136" s="44">
        <v>100</v>
      </c>
      <c r="H136" s="59"/>
    </row>
    <row r="137" spans="1:8" ht="15.75">
      <c r="A137" s="54">
        <v>3081</v>
      </c>
      <c r="B137" s="27" t="s">
        <v>250</v>
      </c>
      <c r="C137" s="27"/>
      <c r="D137" s="29">
        <v>207331.11</v>
      </c>
      <c r="E137" s="53">
        <f aca="true" t="shared" si="2" ref="E137:E142">+E136+C137-D137</f>
        <v>5376662.269999955</v>
      </c>
      <c r="F137" s="45" t="s">
        <v>236</v>
      </c>
      <c r="G137" s="51"/>
      <c r="H137" s="59"/>
    </row>
    <row r="138" spans="1:8" ht="15.75">
      <c r="A138" s="54">
        <v>3083</v>
      </c>
      <c r="B138" s="27" t="s">
        <v>251</v>
      </c>
      <c r="C138" s="27"/>
      <c r="D138" s="29">
        <v>110299.23</v>
      </c>
      <c r="E138" s="53">
        <f t="shared" si="2"/>
        <v>5266363.039999954</v>
      </c>
      <c r="F138" s="45" t="s">
        <v>236</v>
      </c>
      <c r="G138" s="51"/>
      <c r="H138" s="59"/>
    </row>
    <row r="139" spans="1:8" ht="15.75">
      <c r="A139" s="54">
        <v>3133</v>
      </c>
      <c r="B139" s="27" t="s">
        <v>252</v>
      </c>
      <c r="C139" s="27"/>
      <c r="D139" s="29">
        <v>26269.04</v>
      </c>
      <c r="E139" s="53">
        <f t="shared" si="2"/>
        <v>5240093.999999954</v>
      </c>
      <c r="F139" s="37" t="s">
        <v>253</v>
      </c>
      <c r="G139" s="51"/>
      <c r="H139" s="59"/>
    </row>
    <row r="140" spans="1:8" ht="15.75">
      <c r="A140" s="54">
        <v>3135</v>
      </c>
      <c r="B140" s="27" t="s">
        <v>254</v>
      </c>
      <c r="C140" s="27"/>
      <c r="D140" s="29">
        <v>69000</v>
      </c>
      <c r="E140" s="53">
        <f t="shared" si="2"/>
        <v>5171093.999999954</v>
      </c>
      <c r="F140" s="37" t="s">
        <v>255</v>
      </c>
      <c r="G140" s="51"/>
      <c r="H140" s="59"/>
    </row>
    <row r="141" spans="1:8" ht="31.5">
      <c r="A141" s="35" t="s">
        <v>90</v>
      </c>
      <c r="B141" s="32" t="s">
        <v>91</v>
      </c>
      <c r="C141" s="33"/>
      <c r="D141" s="33">
        <v>182438.52</v>
      </c>
      <c r="E141" s="53">
        <f t="shared" si="2"/>
        <v>4988655.479999955</v>
      </c>
      <c r="F141" s="37" t="s">
        <v>44</v>
      </c>
      <c r="G141" s="44">
        <v>100</v>
      </c>
      <c r="H141" s="59"/>
    </row>
    <row r="142" spans="1:8" ht="16.5" thickBot="1">
      <c r="A142" s="60" t="s">
        <v>92</v>
      </c>
      <c r="B142" s="61" t="s">
        <v>93</v>
      </c>
      <c r="C142" s="62"/>
      <c r="D142" s="62">
        <v>165853.25</v>
      </c>
      <c r="E142" s="63">
        <f t="shared" si="2"/>
        <v>4822802.229999955</v>
      </c>
      <c r="F142" s="64" t="s">
        <v>44</v>
      </c>
      <c r="G142" s="65">
        <v>100</v>
      </c>
      <c r="H142" s="59"/>
    </row>
    <row r="143" spans="1:7" ht="16.5" thickBot="1">
      <c r="A143" s="66" t="s">
        <v>1</v>
      </c>
      <c r="B143" s="67" t="s">
        <v>140</v>
      </c>
      <c r="C143" s="68">
        <f>SUM(C7:C142)</f>
        <v>1499115536.08</v>
      </c>
      <c r="D143" s="68">
        <f>SUM(D69:D142)</f>
        <v>1494292733.8499997</v>
      </c>
      <c r="E143" s="68">
        <f>+E142</f>
        <v>4822802.229999955</v>
      </c>
      <c r="F143" s="69"/>
      <c r="G143" s="70"/>
    </row>
    <row r="144" spans="2:5" ht="15.75">
      <c r="B144" s="49"/>
      <c r="C144" s="49"/>
      <c r="D144" s="49"/>
      <c r="E144" s="49"/>
    </row>
    <row r="145" ht="15.75">
      <c r="D145" s="59" t="s">
        <v>1</v>
      </c>
    </row>
  </sheetData>
  <sheetProtection/>
  <mergeCells count="4">
    <mergeCell ref="A1:F1"/>
    <mergeCell ref="A2:F2"/>
    <mergeCell ref="A3:F3"/>
    <mergeCell ref="A5:B5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2">
      <selection activeCell="E4" sqref="E4"/>
    </sheetView>
  </sheetViews>
  <sheetFormatPr defaultColWidth="11.421875" defaultRowHeight="15"/>
  <cols>
    <col min="2" max="2" width="48.57421875" style="0" customWidth="1"/>
    <col min="3" max="3" width="19.57421875" style="0" customWidth="1"/>
    <col min="4" max="4" width="20.57421875" style="0" customWidth="1"/>
    <col min="5" max="6" width="19.421875" style="0" customWidth="1"/>
    <col min="7" max="7" width="11.421875" style="40" customWidth="1"/>
  </cols>
  <sheetData>
    <row r="1" spans="1:8" ht="18.75">
      <c r="A1" s="161" t="s">
        <v>0</v>
      </c>
      <c r="B1" s="161"/>
      <c r="C1" s="161"/>
      <c r="D1" s="161"/>
      <c r="E1" s="161"/>
      <c r="F1" s="161"/>
      <c r="G1" s="161"/>
      <c r="H1" s="1"/>
    </row>
    <row r="2" spans="1:8" ht="18.75">
      <c r="A2" s="161" t="s">
        <v>258</v>
      </c>
      <c r="B2" s="161"/>
      <c r="C2" s="161"/>
      <c r="D2" s="161"/>
      <c r="E2" s="161"/>
      <c r="F2" s="161"/>
      <c r="G2" s="161"/>
      <c r="H2" s="1"/>
    </row>
    <row r="3" spans="1:8" ht="18.75">
      <c r="A3" s="162" t="s">
        <v>144</v>
      </c>
      <c r="B3" s="162"/>
      <c r="C3" s="162"/>
      <c r="D3" s="162"/>
      <c r="E3" s="162"/>
      <c r="F3" s="162"/>
      <c r="G3" s="162"/>
      <c r="H3" s="1"/>
    </row>
    <row r="4" spans="1:8" ht="21">
      <c r="A4" s="3"/>
      <c r="B4" s="3" t="s">
        <v>1</v>
      </c>
      <c r="C4" s="3"/>
      <c r="D4" s="3"/>
      <c r="E4" s="3"/>
      <c r="F4" s="6"/>
      <c r="G4" s="7"/>
      <c r="H4" s="1"/>
    </row>
    <row r="5" spans="1:8" ht="21.75" thickBot="1">
      <c r="A5" s="163"/>
      <c r="B5" s="163"/>
      <c r="C5" s="2"/>
      <c r="D5" s="2"/>
      <c r="E5" s="2"/>
      <c r="F5" s="2"/>
      <c r="G5" s="36"/>
      <c r="H5" s="1"/>
    </row>
    <row r="6" spans="1:8" ht="16.5" thickBot="1">
      <c r="A6" s="96" t="s">
        <v>2</v>
      </c>
      <c r="B6" s="97" t="s">
        <v>3</v>
      </c>
      <c r="C6" s="96" t="s">
        <v>4</v>
      </c>
      <c r="D6" s="98" t="s">
        <v>142</v>
      </c>
      <c r="E6" s="99" t="s">
        <v>143</v>
      </c>
      <c r="F6" s="99" t="s">
        <v>145</v>
      </c>
      <c r="G6" s="100" t="s">
        <v>5</v>
      </c>
      <c r="H6" s="101" t="s">
        <v>141</v>
      </c>
    </row>
    <row r="7" spans="1:8" ht="15.75">
      <c r="A7" s="92"/>
      <c r="B7" s="73" t="s">
        <v>147</v>
      </c>
      <c r="C7" s="92"/>
      <c r="D7" s="93">
        <v>22205081</v>
      </c>
      <c r="E7" s="92"/>
      <c r="F7" s="94">
        <f>+D7</f>
        <v>22205081</v>
      </c>
      <c r="G7" s="95"/>
      <c r="H7" s="95"/>
    </row>
    <row r="8" spans="1:8" ht="15.75">
      <c r="A8" s="13"/>
      <c r="B8" s="18" t="s">
        <v>148</v>
      </c>
      <c r="C8" s="13"/>
      <c r="D8" s="16">
        <v>5700000</v>
      </c>
      <c r="E8" s="13"/>
      <c r="F8" s="19">
        <f>+F7+D8-E8</f>
        <v>27905081</v>
      </c>
      <c r="G8" s="14"/>
      <c r="H8" s="14"/>
    </row>
    <row r="9" spans="1:8" ht="15.75">
      <c r="A9" s="13"/>
      <c r="B9" s="18" t="s">
        <v>149</v>
      </c>
      <c r="C9" s="13"/>
      <c r="D9" s="16">
        <v>500000</v>
      </c>
      <c r="E9" s="13"/>
      <c r="F9" s="19">
        <f aca="true" t="shared" si="0" ref="F9:F28">+F8+D9-E9</f>
        <v>28405081</v>
      </c>
      <c r="G9" s="14"/>
      <c r="H9" s="14"/>
    </row>
    <row r="10" spans="1:8" ht="15.75">
      <c r="A10" s="13"/>
      <c r="B10" s="18" t="s">
        <v>151</v>
      </c>
      <c r="C10" s="13"/>
      <c r="D10" s="16">
        <v>253000</v>
      </c>
      <c r="E10" s="13"/>
      <c r="F10" s="19">
        <f t="shared" si="0"/>
        <v>28658081</v>
      </c>
      <c r="G10" s="14"/>
      <c r="H10" s="14"/>
    </row>
    <row r="11" spans="1:8" ht="15.75">
      <c r="A11" s="13"/>
      <c r="B11" s="18" t="s">
        <v>152</v>
      </c>
      <c r="C11" s="13"/>
      <c r="D11" s="16">
        <v>3500000</v>
      </c>
      <c r="E11" s="13"/>
      <c r="F11" s="19">
        <f t="shared" si="0"/>
        <v>32158081</v>
      </c>
      <c r="G11" s="14"/>
      <c r="H11" s="14"/>
    </row>
    <row r="12" spans="1:8" ht="15.75">
      <c r="A12" s="13"/>
      <c r="B12" s="18" t="s">
        <v>150</v>
      </c>
      <c r="C12" s="13"/>
      <c r="D12" s="16">
        <v>4000000</v>
      </c>
      <c r="E12" s="13"/>
      <c r="F12" s="19">
        <f t="shared" si="0"/>
        <v>36158081</v>
      </c>
      <c r="G12" s="14"/>
      <c r="H12" s="14"/>
    </row>
    <row r="13" spans="1:8" ht="15.75">
      <c r="A13" s="13"/>
      <c r="B13" s="18" t="s">
        <v>153</v>
      </c>
      <c r="C13" s="13"/>
      <c r="D13" s="16">
        <v>511000</v>
      </c>
      <c r="E13" s="13"/>
      <c r="F13" s="19">
        <f t="shared" si="0"/>
        <v>36669081</v>
      </c>
      <c r="G13" s="14"/>
      <c r="H13" s="14"/>
    </row>
    <row r="14" spans="1:8" ht="15.75">
      <c r="A14" s="13"/>
      <c r="B14" s="15"/>
      <c r="C14" s="13"/>
      <c r="D14" s="16"/>
      <c r="E14" s="13"/>
      <c r="F14" s="19">
        <f t="shared" si="0"/>
        <v>36669081</v>
      </c>
      <c r="G14" s="14"/>
      <c r="H14" s="14"/>
    </row>
    <row r="15" spans="1:8" ht="47.25">
      <c r="A15" s="27">
        <v>2899</v>
      </c>
      <c r="B15" s="34" t="s">
        <v>219</v>
      </c>
      <c r="C15" s="28">
        <v>189368</v>
      </c>
      <c r="D15" s="27"/>
      <c r="E15" s="28">
        <v>189368</v>
      </c>
      <c r="F15" s="19">
        <f t="shared" si="0"/>
        <v>36479713</v>
      </c>
      <c r="G15" s="37" t="s">
        <v>218</v>
      </c>
      <c r="H15" s="17">
        <v>2078</v>
      </c>
    </row>
    <row r="16" spans="1:8" ht="31.5">
      <c r="A16" s="27">
        <v>2901</v>
      </c>
      <c r="B16" s="34" t="s">
        <v>222</v>
      </c>
      <c r="C16" s="28">
        <v>1476000</v>
      </c>
      <c r="D16" s="27"/>
      <c r="E16" s="28">
        <v>1476000</v>
      </c>
      <c r="F16" s="19">
        <f t="shared" si="0"/>
        <v>35003713</v>
      </c>
      <c r="G16" s="37" t="s">
        <v>223</v>
      </c>
      <c r="H16" s="17">
        <v>2078</v>
      </c>
    </row>
    <row r="17" spans="1:8" ht="31.5">
      <c r="A17" s="27">
        <v>2903</v>
      </c>
      <c r="B17" s="34" t="s">
        <v>224</v>
      </c>
      <c r="C17" s="29">
        <v>2348644.5</v>
      </c>
      <c r="D17" s="27"/>
      <c r="E17" s="29">
        <v>2348644.5</v>
      </c>
      <c r="F17" s="19">
        <f t="shared" si="0"/>
        <v>32655068.5</v>
      </c>
      <c r="G17" s="37" t="s">
        <v>225</v>
      </c>
      <c r="H17" s="17">
        <v>2078</v>
      </c>
    </row>
    <row r="18" spans="1:8" ht="31.5">
      <c r="A18" s="27">
        <v>2912</v>
      </c>
      <c r="B18" s="34" t="s">
        <v>226</v>
      </c>
      <c r="C18" s="28">
        <v>511000</v>
      </c>
      <c r="D18" s="27"/>
      <c r="E18" s="28">
        <v>511000</v>
      </c>
      <c r="F18" s="19">
        <f t="shared" si="0"/>
        <v>32144068.5</v>
      </c>
      <c r="G18" s="37" t="s">
        <v>227</v>
      </c>
      <c r="H18" s="17">
        <v>2078</v>
      </c>
    </row>
    <row r="19" spans="1:8" ht="31.5">
      <c r="A19" s="27">
        <v>2936</v>
      </c>
      <c r="B19" s="34" t="s">
        <v>230</v>
      </c>
      <c r="C19" s="29">
        <v>433600</v>
      </c>
      <c r="D19" s="27"/>
      <c r="E19" s="29">
        <v>433600</v>
      </c>
      <c r="F19" s="19">
        <f t="shared" si="0"/>
        <v>31710468.5</v>
      </c>
      <c r="G19" s="37" t="s">
        <v>231</v>
      </c>
      <c r="H19" s="17">
        <v>2078</v>
      </c>
    </row>
    <row r="20" spans="1:8" ht="47.25">
      <c r="A20" s="35" t="s">
        <v>57</v>
      </c>
      <c r="B20" s="30" t="s">
        <v>58</v>
      </c>
      <c r="C20" s="31">
        <v>3200000</v>
      </c>
      <c r="D20" s="31"/>
      <c r="E20" s="31">
        <v>3200000</v>
      </c>
      <c r="F20" s="19">
        <f t="shared" si="0"/>
        <v>28510468.5</v>
      </c>
      <c r="G20" s="38" t="s">
        <v>59</v>
      </c>
      <c r="H20" s="17">
        <v>2078</v>
      </c>
    </row>
    <row r="21" spans="1:8" ht="31.5">
      <c r="A21" s="27">
        <v>2960</v>
      </c>
      <c r="B21" s="34" t="s">
        <v>217</v>
      </c>
      <c r="C21" s="29">
        <v>10431465.78</v>
      </c>
      <c r="D21" s="27"/>
      <c r="E21" s="29">
        <v>10431465.78</v>
      </c>
      <c r="F21" s="19">
        <f t="shared" si="0"/>
        <v>18079002.72</v>
      </c>
      <c r="G21" s="37" t="s">
        <v>218</v>
      </c>
      <c r="H21" s="17">
        <v>2078</v>
      </c>
    </row>
    <row r="22" spans="1:8" ht="31.5">
      <c r="A22" s="27">
        <v>2977</v>
      </c>
      <c r="B22" s="34" t="s">
        <v>220</v>
      </c>
      <c r="C22" s="29">
        <v>3150475</v>
      </c>
      <c r="D22" s="27"/>
      <c r="E22" s="29">
        <v>3150475</v>
      </c>
      <c r="F22" s="19">
        <f t="shared" si="0"/>
        <v>14928527.719999999</v>
      </c>
      <c r="G22" s="37" t="s">
        <v>221</v>
      </c>
      <c r="H22" s="17">
        <v>2078</v>
      </c>
    </row>
    <row r="23" spans="1:8" ht="47.25">
      <c r="A23" s="35" t="s">
        <v>85</v>
      </c>
      <c r="B23" s="32" t="s">
        <v>86</v>
      </c>
      <c r="C23" s="33">
        <v>252016.35</v>
      </c>
      <c r="D23" s="31"/>
      <c r="E23" s="33">
        <v>252016.35</v>
      </c>
      <c r="F23" s="19">
        <f t="shared" si="0"/>
        <v>14676511.37</v>
      </c>
      <c r="G23" s="39" t="s">
        <v>44</v>
      </c>
      <c r="H23" s="17">
        <v>2078</v>
      </c>
    </row>
    <row r="24" spans="1:8" ht="31.5">
      <c r="A24" s="27">
        <v>3057</v>
      </c>
      <c r="B24" s="34" t="s">
        <v>232</v>
      </c>
      <c r="C24" s="29">
        <v>1013023.69</v>
      </c>
      <c r="D24" s="27"/>
      <c r="E24" s="29">
        <v>1013023.69</v>
      </c>
      <c r="F24" s="19">
        <f t="shared" si="0"/>
        <v>13663487.68</v>
      </c>
      <c r="G24" s="37" t="s">
        <v>233</v>
      </c>
      <c r="H24" s="17">
        <v>2078</v>
      </c>
    </row>
    <row r="25" spans="1:8" ht="63">
      <c r="A25" s="35" t="s">
        <v>65</v>
      </c>
      <c r="B25" s="32" t="s">
        <v>66</v>
      </c>
      <c r="C25" s="33">
        <v>800000</v>
      </c>
      <c r="D25" s="31"/>
      <c r="E25" s="33">
        <v>800000</v>
      </c>
      <c r="F25" s="19">
        <f t="shared" si="0"/>
        <v>12863487.68</v>
      </c>
      <c r="G25" s="38" t="s">
        <v>59</v>
      </c>
      <c r="H25" s="17">
        <v>2078</v>
      </c>
    </row>
    <row r="26" spans="1:8" ht="63">
      <c r="A26" s="35" t="s">
        <v>87</v>
      </c>
      <c r="B26" s="32" t="s">
        <v>88</v>
      </c>
      <c r="C26" s="33">
        <v>3430293.04</v>
      </c>
      <c r="D26" s="31"/>
      <c r="E26" s="33">
        <v>3430293.04</v>
      </c>
      <c r="F26" s="19">
        <f t="shared" si="0"/>
        <v>9433194.64</v>
      </c>
      <c r="G26" s="39" t="s">
        <v>89</v>
      </c>
      <c r="H26" s="17">
        <v>2078</v>
      </c>
    </row>
    <row r="27" spans="1:8" ht="31.5">
      <c r="A27" s="27">
        <v>3102</v>
      </c>
      <c r="B27" s="34" t="s">
        <v>229</v>
      </c>
      <c r="C27" s="29">
        <v>8246178.84</v>
      </c>
      <c r="D27" s="27"/>
      <c r="E27" s="29">
        <v>8246178.84</v>
      </c>
      <c r="F27" s="19">
        <f t="shared" si="0"/>
        <v>1187015.8000000007</v>
      </c>
      <c r="G27" s="37" t="s">
        <v>218</v>
      </c>
      <c r="H27" s="17">
        <v>2078</v>
      </c>
    </row>
    <row r="28" spans="1:8" ht="32.25" thickBot="1">
      <c r="A28" s="82">
        <v>3131</v>
      </c>
      <c r="B28" s="83" t="s">
        <v>228</v>
      </c>
      <c r="C28" s="84">
        <v>30000</v>
      </c>
      <c r="D28" s="82"/>
      <c r="E28" s="84">
        <v>30000</v>
      </c>
      <c r="F28" s="85">
        <f t="shared" si="0"/>
        <v>1157015.8000000007</v>
      </c>
      <c r="G28" s="64" t="s">
        <v>218</v>
      </c>
      <c r="H28" s="86">
        <v>2078</v>
      </c>
    </row>
    <row r="29" spans="1:8" ht="19.5" thickBot="1">
      <c r="A29" s="87" t="s">
        <v>1</v>
      </c>
      <c r="B29" s="88" t="s">
        <v>140</v>
      </c>
      <c r="C29" s="71">
        <f>SUM(C15:C28)</f>
        <v>35512065.2</v>
      </c>
      <c r="D29" s="71">
        <f>SUM(D7:D28)</f>
        <v>36669081</v>
      </c>
      <c r="E29" s="71">
        <f>SUM(E15:E28)</f>
        <v>35512065.2</v>
      </c>
      <c r="F29" s="89">
        <f>+F28</f>
        <v>1157015.8000000007</v>
      </c>
      <c r="G29" s="90"/>
      <c r="H29" s="91"/>
    </row>
    <row r="30" ht="15">
      <c r="C30" s="5"/>
    </row>
  </sheetData>
  <sheetProtection/>
  <mergeCells count="4">
    <mergeCell ref="A1:G1"/>
    <mergeCell ref="A2:G2"/>
    <mergeCell ref="A3:G3"/>
    <mergeCell ref="A5:B5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9">
      <selection activeCell="A16" sqref="A16:G32"/>
    </sheetView>
  </sheetViews>
  <sheetFormatPr defaultColWidth="11.421875" defaultRowHeight="15"/>
  <cols>
    <col min="2" max="2" width="24.7109375" style="0" customWidth="1"/>
    <col min="3" max="3" width="17.28125" style="0" customWidth="1"/>
    <col min="5" max="5" width="17.28125" style="0" customWidth="1"/>
  </cols>
  <sheetData>
    <row r="2" ht="15.75" thickBot="1"/>
    <row r="3" spans="1:8" ht="15.75">
      <c r="A3" s="8" t="s">
        <v>2</v>
      </c>
      <c r="B3" s="9" t="s">
        <v>3</v>
      </c>
      <c r="C3" s="8" t="s">
        <v>4</v>
      </c>
      <c r="D3" s="10" t="s">
        <v>142</v>
      </c>
      <c r="E3" s="11" t="s">
        <v>143</v>
      </c>
      <c r="F3" s="11" t="s">
        <v>145</v>
      </c>
      <c r="G3" s="12" t="s">
        <v>5</v>
      </c>
      <c r="H3" s="4" t="s">
        <v>141</v>
      </c>
    </row>
    <row r="4" spans="1:7" ht="15">
      <c r="A4">
        <v>2899</v>
      </c>
      <c r="B4" t="s">
        <v>219</v>
      </c>
      <c r="C4" s="26">
        <v>189368</v>
      </c>
      <c r="G4" s="25" t="s">
        <v>218</v>
      </c>
    </row>
    <row r="5" spans="1:7" ht="15">
      <c r="A5">
        <v>2901</v>
      </c>
      <c r="B5" t="s">
        <v>222</v>
      </c>
      <c r="C5" s="26">
        <v>1476000</v>
      </c>
      <c r="G5" s="25" t="s">
        <v>223</v>
      </c>
    </row>
    <row r="6" spans="1:7" ht="15.75">
      <c r="A6">
        <v>2903</v>
      </c>
      <c r="B6" t="s">
        <v>224</v>
      </c>
      <c r="C6" s="24">
        <v>2348644.5</v>
      </c>
      <c r="G6" s="25" t="s">
        <v>225</v>
      </c>
    </row>
    <row r="7" spans="1:7" ht="15">
      <c r="A7">
        <v>2912</v>
      </c>
      <c r="B7" t="s">
        <v>226</v>
      </c>
      <c r="C7" s="26">
        <v>511000</v>
      </c>
      <c r="G7" s="25" t="s">
        <v>227</v>
      </c>
    </row>
    <row r="8" spans="1:7" ht="15.75">
      <c r="A8">
        <v>2936</v>
      </c>
      <c r="B8" t="s">
        <v>230</v>
      </c>
      <c r="C8" s="24">
        <v>433600</v>
      </c>
      <c r="G8" s="25" t="s">
        <v>231</v>
      </c>
    </row>
    <row r="9" spans="1:7" ht="15.75">
      <c r="A9">
        <v>2960</v>
      </c>
      <c r="B9" t="s">
        <v>217</v>
      </c>
      <c r="C9" s="24">
        <v>10431465.78</v>
      </c>
      <c r="G9" s="25" t="s">
        <v>218</v>
      </c>
    </row>
    <row r="10" spans="1:7" ht="15.75">
      <c r="A10">
        <v>2977</v>
      </c>
      <c r="B10" t="s">
        <v>220</v>
      </c>
      <c r="C10" s="24">
        <v>3150475</v>
      </c>
      <c r="G10" s="25" t="s">
        <v>221</v>
      </c>
    </row>
    <row r="11" spans="1:7" ht="15.75">
      <c r="A11">
        <v>3057</v>
      </c>
      <c r="B11" t="s">
        <v>232</v>
      </c>
      <c r="C11" s="24">
        <v>1013023.69</v>
      </c>
      <c r="G11" s="25" t="s">
        <v>233</v>
      </c>
    </row>
    <row r="12" spans="1:7" ht="15.75">
      <c r="A12">
        <v>3102</v>
      </c>
      <c r="B12" t="s">
        <v>229</v>
      </c>
      <c r="C12" s="24">
        <v>8246178.84</v>
      </c>
      <c r="G12" s="25" t="s">
        <v>218</v>
      </c>
    </row>
    <row r="13" spans="1:7" ht="15">
      <c r="A13">
        <v>3131</v>
      </c>
      <c r="B13" t="s">
        <v>228</v>
      </c>
      <c r="C13" s="26">
        <v>30000</v>
      </c>
      <c r="G13" s="25" t="s">
        <v>218</v>
      </c>
    </row>
    <row r="15" spans="1:8" s="20" customFormat="1" ht="18.75">
      <c r="A15" s="21" t="s">
        <v>2</v>
      </c>
      <c r="B15" s="22" t="s">
        <v>3</v>
      </c>
      <c r="C15" s="21" t="s">
        <v>142</v>
      </c>
      <c r="D15" s="21" t="s">
        <v>143</v>
      </c>
      <c r="E15" s="21" t="s">
        <v>145</v>
      </c>
      <c r="F15" s="21" t="s">
        <v>146</v>
      </c>
      <c r="G15" s="23" t="s">
        <v>5</v>
      </c>
      <c r="H15" s="23" t="s">
        <v>141</v>
      </c>
    </row>
    <row r="16" spans="1:7" ht="15.75">
      <c r="A16">
        <v>2891</v>
      </c>
      <c r="B16" t="s">
        <v>235</v>
      </c>
      <c r="C16" s="24">
        <v>22785969.94</v>
      </c>
      <c r="G16" s="41" t="s">
        <v>236</v>
      </c>
    </row>
    <row r="17" spans="1:7" ht="15.75">
      <c r="A17">
        <v>2893</v>
      </c>
      <c r="B17" t="s">
        <v>237</v>
      </c>
      <c r="C17" s="24">
        <v>5387074.39</v>
      </c>
      <c r="G17" s="41" t="s">
        <v>236</v>
      </c>
    </row>
    <row r="18" spans="1:7" ht="15.75">
      <c r="A18">
        <v>2895</v>
      </c>
      <c r="B18" t="s">
        <v>238</v>
      </c>
      <c r="C18" s="24">
        <v>1376602.04</v>
      </c>
      <c r="G18" s="25" t="s">
        <v>218</v>
      </c>
    </row>
    <row r="19" spans="1:7" ht="15">
      <c r="A19">
        <v>2897</v>
      </c>
      <c r="B19" t="s">
        <v>239</v>
      </c>
      <c r="C19" s="42">
        <v>1829317.5</v>
      </c>
      <c r="G19" s="43" t="s">
        <v>225</v>
      </c>
    </row>
    <row r="20" spans="1:7" ht="15">
      <c r="A20">
        <v>2905</v>
      </c>
      <c r="B20" t="s">
        <v>240</v>
      </c>
      <c r="C20" s="42">
        <v>764575</v>
      </c>
      <c r="G20" s="43" t="s">
        <v>225</v>
      </c>
    </row>
    <row r="21" spans="1:7" ht="15">
      <c r="A21">
        <v>2934</v>
      </c>
      <c r="B21" t="s">
        <v>241</v>
      </c>
      <c r="C21" s="42">
        <v>5822000</v>
      </c>
      <c r="G21" s="43" t="s">
        <v>218</v>
      </c>
    </row>
    <row r="22" spans="1:7" ht="15.75">
      <c r="A22">
        <v>2943</v>
      </c>
      <c r="B22" t="s">
        <v>242</v>
      </c>
      <c r="C22" s="24">
        <v>323897.34</v>
      </c>
      <c r="G22" s="41" t="s">
        <v>236</v>
      </c>
    </row>
    <row r="23" spans="1:7" ht="15">
      <c r="A23">
        <v>2945</v>
      </c>
      <c r="B23" t="s">
        <v>243</v>
      </c>
      <c r="C23" s="26">
        <v>129092.86</v>
      </c>
      <c r="G23" s="41" t="s">
        <v>236</v>
      </c>
    </row>
    <row r="24" spans="1:7" ht="15">
      <c r="A24">
        <v>2973</v>
      </c>
      <c r="B24" t="s">
        <v>244</v>
      </c>
      <c r="C24" s="26">
        <v>127000</v>
      </c>
      <c r="G24" s="25" t="s">
        <v>245</v>
      </c>
    </row>
    <row r="25" spans="1:7" ht="15.75">
      <c r="A25">
        <v>2975</v>
      </c>
      <c r="B25" t="s">
        <v>246</v>
      </c>
      <c r="C25" s="24">
        <v>3167915</v>
      </c>
      <c r="G25" s="25" t="s">
        <v>247</v>
      </c>
    </row>
    <row r="26" spans="1:7" ht="15.75">
      <c r="A26">
        <v>3014</v>
      </c>
      <c r="B26" t="s">
        <v>248</v>
      </c>
      <c r="C26" s="24">
        <v>3686806.5</v>
      </c>
      <c r="G26" s="25" t="s">
        <v>221</v>
      </c>
    </row>
    <row r="27" spans="1:7" ht="15.75">
      <c r="A27">
        <v>3052</v>
      </c>
      <c r="B27" t="s">
        <v>249</v>
      </c>
      <c r="C27" s="24">
        <v>4198551.12</v>
      </c>
      <c r="G27" s="25" t="s">
        <v>218</v>
      </c>
    </row>
    <row r="28" spans="1:7" ht="15.75">
      <c r="A28">
        <v>3081</v>
      </c>
      <c r="B28" t="s">
        <v>250</v>
      </c>
      <c r="C28" s="24">
        <v>207331.11</v>
      </c>
      <c r="G28" s="41" t="s">
        <v>236</v>
      </c>
    </row>
    <row r="29" spans="1:7" ht="15.75">
      <c r="A29">
        <v>3083</v>
      </c>
      <c r="B29" t="s">
        <v>251</v>
      </c>
      <c r="C29" s="24">
        <v>110299.23</v>
      </c>
      <c r="G29" s="41" t="s">
        <v>236</v>
      </c>
    </row>
    <row r="30" spans="1:7" ht="15.75">
      <c r="A30">
        <v>3133</v>
      </c>
      <c r="B30" t="s">
        <v>252</v>
      </c>
      <c r="C30" s="24">
        <v>26269.04</v>
      </c>
      <c r="G30" s="25" t="s">
        <v>253</v>
      </c>
    </row>
    <row r="31" spans="1:7" ht="15.75">
      <c r="A31">
        <v>3135</v>
      </c>
      <c r="B31" t="s">
        <v>254</v>
      </c>
      <c r="C31" s="24">
        <v>69000</v>
      </c>
      <c r="G31" s="25" t="s">
        <v>255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aanderson</dc:creator>
  <cp:keywords/>
  <dc:description/>
  <cp:lastModifiedBy>Bladimil Alberto Fantasía Berroa</cp:lastModifiedBy>
  <cp:lastPrinted>2017-12-11T17:01:24Z</cp:lastPrinted>
  <dcterms:created xsi:type="dcterms:W3CDTF">2017-11-09T19:14:03Z</dcterms:created>
  <dcterms:modified xsi:type="dcterms:W3CDTF">2017-12-13T13:59:00Z</dcterms:modified>
  <cp:category/>
  <cp:version/>
  <cp:contentType/>
  <cp:contentStatus/>
</cp:coreProperties>
</file>