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315" windowHeight="3915" activeTab="1"/>
  </bookViews>
  <sheets>
    <sheet name="FONDO-2078 DIC. 2017 " sheetId="1" r:id="rId1"/>
    <sheet name="FONDO-100 DIC. 2017 " sheetId="2" r:id="rId2"/>
  </sheets>
  <definedNames>
    <definedName name="_xlnm.Print_Area" localSheetId="1">'FONDO-100 DIC. 2017 '!$A$1:$F$178</definedName>
  </definedNames>
  <calcPr fullCalcOnLoad="1"/>
</workbook>
</file>

<file path=xl/sharedStrings.xml><?xml version="1.0" encoding="utf-8"?>
<sst xmlns="http://schemas.openxmlformats.org/spreadsheetml/2006/main" count="485" uniqueCount="391">
  <si>
    <t>MINISTERIO DE INTERIOR Y POLICIA</t>
  </si>
  <si>
    <t xml:space="preserve"> </t>
  </si>
  <si>
    <t>NO. LIB.</t>
  </si>
  <si>
    <t>CONCEPTO</t>
  </si>
  <si>
    <t>CUENTA</t>
  </si>
  <si>
    <t>2.2.1.3.01</t>
  </si>
  <si>
    <t>PAGO CUENTAS NO.733222896-735602447-734639506, POR SERVICIO DE BANDA ANCHA E INTERNET MOVIL A ESTE MINISTERIO Y ACARREA, A FAVOR DE CLARO</t>
  </si>
  <si>
    <t>2.2.1.5.01</t>
  </si>
  <si>
    <t>2.2.1.3.01-2.2.1.2.01-2.2.1.5.01</t>
  </si>
  <si>
    <t>2.2.1.7.01</t>
  </si>
  <si>
    <t>2.2.1.6.01</t>
  </si>
  <si>
    <t>2.2.5.1.01</t>
  </si>
  <si>
    <t>2.2.8.5.01</t>
  </si>
  <si>
    <t>2.2.6.3.01</t>
  </si>
  <si>
    <t>2.3.7.1.01</t>
  </si>
  <si>
    <t>2.2.7.2.06</t>
  </si>
  <si>
    <t>2.2.2.1.01</t>
  </si>
  <si>
    <t>2.3.1.1.01</t>
  </si>
  <si>
    <t>2.3.9.9.01</t>
  </si>
  <si>
    <t>TRANSFERENCIA CORRIENTE A LAS GOBERNACIONES PROVINCIALES DEL PAIS</t>
  </si>
  <si>
    <t>2.4.9.1.03</t>
  </si>
  <si>
    <t>TRANSFERENCIA CORRIENTE BOMBEROS DEL INTERIOR</t>
  </si>
  <si>
    <t>2.4.9.1.01</t>
  </si>
  <si>
    <t>TRANSFERENCIA BOMBEROS DE VILLA LINDA</t>
  </si>
  <si>
    <t>TRANSFERENCIA BOMBEROS DE LA CALETA</t>
  </si>
  <si>
    <t>TRANSFERENCIA BOMBEROS DE SAN LUIS</t>
  </si>
  <si>
    <t>TRANSFERENCIA BOMBEROS DE LA CUABA</t>
  </si>
  <si>
    <t>TRANSFERENCIA BOMBEROS DE MONTE PLATA</t>
  </si>
  <si>
    <t>TRANSFERENCIA BOMBEROS DE PANTOJA</t>
  </si>
  <si>
    <t>TRANSFERENCIA BOMBEROS DE GUAYACANES</t>
  </si>
  <si>
    <t>TRANSFERENCIA BOMBEROS DE LA VICTORIA</t>
  </si>
  <si>
    <t>TRANSFERENCIA BOMBEROS DE EL CARRIL</t>
  </si>
  <si>
    <t>TRANSFERENCIA CORRIENTE BOMBEROS GUAYIGA</t>
  </si>
  <si>
    <t>TRANSFERENCIA BOMBEROS DE BAYAGUANA</t>
  </si>
  <si>
    <t>TRANSFERENCIA BOMBEROS DE GUERRA</t>
  </si>
  <si>
    <t>TRANSF. CORRIENTE A LOS AYUNTAMIENTOS, JUNTAS Y DISTRITOS MUNICIPALES DEL PAIS.</t>
  </si>
  <si>
    <t>2.4.3.1.01</t>
  </si>
  <si>
    <t>TRANSF. CAPITAL A LOS AYUNTAMIENTOS, JUNTAS Y DISTRITOS MUNICIPALES DEL PAIS.</t>
  </si>
  <si>
    <t>2.5.3.1.02</t>
  </si>
  <si>
    <t>TOTAL GENERAL</t>
  </si>
  <si>
    <t>DEBITO</t>
  </si>
  <si>
    <t>CREDITO</t>
  </si>
  <si>
    <t>PAGOS FONDO 2078</t>
  </si>
  <si>
    <t>BALANCE</t>
  </si>
  <si>
    <t>INGRESO POR CUOTA OBJETO 211</t>
  </si>
  <si>
    <t>INGRESO POR CUOTA OBJETO 212</t>
  </si>
  <si>
    <t>INGRESO POR CUOTA OBJETO 223</t>
  </si>
  <si>
    <t>INGRESO POR CUOTA OBJETO 237</t>
  </si>
  <si>
    <t>INGRESO POR CUOTA OBJETO 225</t>
  </si>
  <si>
    <t>INGRESO POR CUOTA OBJETO 231</t>
  </si>
  <si>
    <t>INGRESO POR CUOTA OBJETO 241</t>
  </si>
  <si>
    <t>INGRESO POR CUOTA PROG. 01 OBJETO 211</t>
  </si>
  <si>
    <t>INGRESO POR CUOTA PROG. 01 OBJETO 212</t>
  </si>
  <si>
    <t>INGRESO POR CUOTA PROG. 01 OBJETO 215</t>
  </si>
  <si>
    <t>INGRESO POR CUOTA PROG. 01 OBJETO 221</t>
  </si>
  <si>
    <t>INGRESO POR CUOTA PROG. 01 OBJETO 226</t>
  </si>
  <si>
    <t>INGRESO POR CUOTA PROG. 01 OBJETO 228</t>
  </si>
  <si>
    <t>INGRESO POR CUOTA PROG. 01 OBJETO 237</t>
  </si>
  <si>
    <t>INGRESO POR CUOTA PROG. 11 OBJETO 215</t>
  </si>
  <si>
    <t>INGRESO POR CUOTA PROG. 11 OBJETO 211</t>
  </si>
  <si>
    <t>INGRESO POR CUOTA PROG. 11 OBJETO 221</t>
  </si>
  <si>
    <t>INGRESO POR CUOTA PROG. 11 OBJETO 225</t>
  </si>
  <si>
    <t>INGRESO POR CUOTA PROG. 11 OBJETO 237</t>
  </si>
  <si>
    <t>INGRESO POR CUOTA PROG. 12 OBJETO 211</t>
  </si>
  <si>
    <t>INGRESO POR CUOTA PROG. 12 OBJETO 237</t>
  </si>
  <si>
    <t>INGRESO POR CUOTA PROG. 98 OBJETO 249</t>
  </si>
  <si>
    <t>INGRESO POR CUOTA BOMBEROS DE SAN LUIS</t>
  </si>
  <si>
    <t>INGRESO POR CUOTA BOMBEROS DE GUERRA</t>
  </si>
  <si>
    <t>INGRESO POR CUOTA BOMBEROS DE D.M. LA CALETA</t>
  </si>
  <si>
    <t>INGRESO POR CUOTA BOMBEROS DE D.M DE LA VICTORIA</t>
  </si>
  <si>
    <t>INGRESO POR CUOTA BOMBEROS DE D.M. PALMAREJO VILLA LINDA</t>
  </si>
  <si>
    <t>INGRESO POR CUOTA BOMBEROS DE MONTE PLATA</t>
  </si>
  <si>
    <t>INGRESO POR CUOTA BOMBEROS DE GUAYACANES</t>
  </si>
  <si>
    <t>INGRESO POR CUOTA BOMBEROS DE PANTOJA</t>
  </si>
  <si>
    <t>INGRESO POR CUOTA BOMBEROS DE LA CUABA</t>
  </si>
  <si>
    <t>INGRESO POR CUOTA BOMBEROS DE LA GUAYIGA</t>
  </si>
  <si>
    <t>INGRESO POR CUOTA BOMBEROS DE BAYAGUANA</t>
  </si>
  <si>
    <t>INGRESO POR CUOTA BOMBEROS DEL CARRIL DE HAINA</t>
  </si>
  <si>
    <t>INGRESO POR CUOTA GOB. PROV. DE ELIAS PIÑA</t>
  </si>
  <si>
    <t>INGRESO POR CUOTA GOB. PROV. DE VALVERDE MAO</t>
  </si>
  <si>
    <t>INGRESO POR CUOTA GOB. PROV. DE SAN JUAN</t>
  </si>
  <si>
    <t>INGRESO POR CUOTA GOB. PROV. DE SAN CRISTOBAL</t>
  </si>
  <si>
    <t>INGRESO POR CUOTA GOB. PROV. DE DAJABON</t>
  </si>
  <si>
    <t>INGRESO POR CUOTA GOB. PROV. DE MARIA T. SANCHEZ</t>
  </si>
  <si>
    <t>INGRESO POR CUOTA GOB. PROV. DE SANTO DGO. D.N</t>
  </si>
  <si>
    <t>INGRESO POR CUOTA GOB. PROV. DE LA VEGA</t>
  </si>
  <si>
    <t>INGRESO POR CUOTA GOB. PROV. DE ESPAILLAT</t>
  </si>
  <si>
    <t>INGRESO POR CUOTA GOB. PROV. DE SANCHEZ RAMIREZ</t>
  </si>
  <si>
    <t>INGRESO POR CUOTA GOB. PROV. DE MONTE PLATA</t>
  </si>
  <si>
    <t>INGRESO POR CUOTA GOB. PROV. DE BAHORUCO</t>
  </si>
  <si>
    <t>INGRESO POR CUOTA GOB. PROV. DE SAN PEDRO DE M.</t>
  </si>
  <si>
    <t>INGRESO POR CUOTA GOB. PROV. DE MONTECRISTI</t>
  </si>
  <si>
    <t>INGRESO POR CUOTA GOB. PROV. DE SANTIAGO RODRIGUEZ</t>
  </si>
  <si>
    <t>INGRESO POR CUOTA GOB. PROV. DE INDEPENDENCIA</t>
  </si>
  <si>
    <t>INGRESO POR CUOTA GOB. PROV. DE SAMANA</t>
  </si>
  <si>
    <t>INGRESO POR CUOTA GOB. PROV. DE AZUA</t>
  </si>
  <si>
    <t>INGRESO POR CUOTA GOB. PROV. DE HATO MAYOR</t>
  </si>
  <si>
    <t>INGRESO POR CUOTA GOB. PROV. DE PEDERNALES</t>
  </si>
  <si>
    <t>INGRESO POR CUOTA GOB. PROV. DE PUERTO PLATA</t>
  </si>
  <si>
    <t>INGRESO POR CUOTA GOB. PROV. DE MONSEÑOR NOUEL</t>
  </si>
  <si>
    <t>INGRESO POR CUOTA GOB. PROV. DE DUARTE</t>
  </si>
  <si>
    <t>INGRESO POR CUOTA GOB. PROV. DE SAN JOSE DE OCOA</t>
  </si>
  <si>
    <t>INGRESO POR CUOTA GOB. PROV. DE LA ROMANA</t>
  </si>
  <si>
    <t>INGRESO POR CUOTA GOB. PROV. DE BARAHONA</t>
  </si>
  <si>
    <t>INGRESO POR CUOTA GOB. PROV. DE SALCEDO</t>
  </si>
  <si>
    <t>INGRESO POR CUOTA GOB. PROV. DE SANTIAGO DE LOS CABALLEROS</t>
  </si>
  <si>
    <t>INGRESO POR CUOTA GOB. PROV. DE LA ALTAGRACIA</t>
  </si>
  <si>
    <t>INGRESO POR CUOTA GOB. PROV. DE PERAVIA</t>
  </si>
  <si>
    <t>INGRESO POR CUOTA GOB. PROV. DE EL SEIBO</t>
  </si>
  <si>
    <t>INGRESO POR CUOTA PROG. 14 OBJETO 212</t>
  </si>
  <si>
    <t>INGRESO POR CUOTA PROG. 14 OBJETO 225</t>
  </si>
  <si>
    <t>INGRESO POR CUOTA PROG. 14 OBJETO 231</t>
  </si>
  <si>
    <t xml:space="preserve"> FONDO 100 </t>
  </si>
  <si>
    <t>2.1.1.2.01</t>
  </si>
  <si>
    <t>2.1.1.2.04</t>
  </si>
  <si>
    <t>2.1.2.2.08</t>
  </si>
  <si>
    <t>2.1.2.3.01</t>
  </si>
  <si>
    <t>2.4.1.2.01</t>
  </si>
  <si>
    <t>2.2.3.1.01</t>
  </si>
  <si>
    <t>2.1.2.2.02</t>
  </si>
  <si>
    <t xml:space="preserve">TRANSFERENCIA CORRIENTE Y CAPITAL A LOS MUNICIPIOS DEL PAIS </t>
  </si>
  <si>
    <t>2.1.1.1.01</t>
  </si>
  <si>
    <t>2.1.1.1.05</t>
  </si>
  <si>
    <t>2.1.2.2.05</t>
  </si>
  <si>
    <t xml:space="preserve">VALOR </t>
  </si>
  <si>
    <t>NOMINA ESPECIALISMO ADM</t>
  </si>
  <si>
    <t>BALANCE ANTERIOR</t>
  </si>
  <si>
    <t>PAGO FACTURAS 351-352 1ER ABONO O/C 246/17, POR CONTRATACION DE SERV. AUDIOVISUALES, DURANTE LA REALIZACIÓN DE LA INSTALACIÓN DE LAS MESAS LOCALES A GRUPO D&amp;Z HERMANOS</t>
  </si>
  <si>
    <t>PAGO FACTURA NO.0001 O/C 170/17, POR ADQUISICIÓN DESILLAS PLASTICAS, PARA EL CONSEJO DE APOYO A JARABACOA, A FAVOR DE INVIT CORPORATION TLZ</t>
  </si>
  <si>
    <t>NOMINA FIJA MIP</t>
  </si>
  <si>
    <t>NOMINA FIJA  ARMAS</t>
  </si>
  <si>
    <t xml:space="preserve">NOMINA INSTRUCTORES POLICIALES POL. AUX. DEL MIP </t>
  </si>
  <si>
    <t>NOMINA ESPECIALISMO POLICIAL MIP</t>
  </si>
  <si>
    <t xml:space="preserve">PAGO INCENTIVO PLAN NACIONAL REGULARIZACION EXTRANJEROS, 2017 </t>
  </si>
  <si>
    <t>2.2.8.7.04</t>
  </si>
  <si>
    <t>2.3.9.9.02</t>
  </si>
  <si>
    <t>2.6.1.9.01</t>
  </si>
  <si>
    <t>2.2.8.6.01</t>
  </si>
  <si>
    <t>INGRESOS Y EGRESOS  DEL MES DE DICIEMBRE 2017</t>
  </si>
  <si>
    <t>3523</t>
  </si>
  <si>
    <t>PAGO FACT. 0469 Y 1ER ABONO O/C 204/17, POR COMPRA DE COMBUSTIBLE A SHINY INVESTMENTS GROUP, SRL.</t>
  </si>
  <si>
    <t>3919</t>
  </si>
  <si>
    <t>PAGO FACT. 490 Y SALDO O/C 204/17, POR COMPRA DE COMBUSTIBLE A SHINY INVESTMENTS GROUP, SRL.</t>
  </si>
  <si>
    <t>3943</t>
  </si>
  <si>
    <t>PAGO FACTURA 0054 POR EL ALQUILER DE NAVE EN EL SECTOR LOS PARALEJOS A FAVOR DE BIENES RAICES AMOK</t>
  </si>
  <si>
    <t>3507</t>
  </si>
  <si>
    <t>NOMINA AYUDA Y DONACIONES, NOVIEMBRE 2017</t>
  </si>
  <si>
    <t>3527</t>
  </si>
  <si>
    <t>PAGO VIATICOS DENTRO DEL PAIS A EMPLEADOS DE ESTE MINISTERIO, PERIODO SEPTIEMBRE-OCTUBRE 2017</t>
  </si>
  <si>
    <t>3660</t>
  </si>
  <si>
    <t>NOMINA FLAUTA DULCE</t>
  </si>
  <si>
    <t>3680</t>
  </si>
  <si>
    <t>3695</t>
  </si>
  <si>
    <t>NOMINA SERV. ESPECIALES (COBA ADM) 2017</t>
  </si>
  <si>
    <t>3781</t>
  </si>
  <si>
    <t>PAGO VIATICOS DENTRO DEL PAIS A EMPLEADOS DE ESTE MINISTERIO, PERIODO OCTUBRE-NOVIEMBRE 2017</t>
  </si>
  <si>
    <t>3807</t>
  </si>
  <si>
    <t>NOMINA CONTRATADO EN PRUEBA ADM</t>
  </si>
  <si>
    <t>3846</t>
  </si>
  <si>
    <t>NOMINA COMPENSACION DE VOCEROS</t>
  </si>
  <si>
    <t>3910</t>
  </si>
  <si>
    <t>PAGO AYUDA Y DONACIONES DICIEMBRE 2017</t>
  </si>
  <si>
    <t>3921</t>
  </si>
  <si>
    <t>COMPENSACIÓN POR HORAS EXTRAORDINARIAS OCT-NOV 2017</t>
  </si>
  <si>
    <t>3957</t>
  </si>
  <si>
    <t>PAGO VIATICOS DENTRO DEL PAIS A EMPLEADOS DE ESTE MINISTERIO, PERIODO OCTUBRE/DICIEMBRE 2017</t>
  </si>
  <si>
    <t>INGRESO POR CUOTA OBJETO 214</t>
  </si>
  <si>
    <t>3470</t>
  </si>
  <si>
    <t>REGALIA SERV. ESPECIALES COBA ADM INACTIVO</t>
  </si>
  <si>
    <t>3556</t>
  </si>
  <si>
    <t>REGALIA SERVICIOS ESPECIALES COBA</t>
  </si>
  <si>
    <t>3559</t>
  </si>
  <si>
    <t>REGALIA CONTRATADOS ADM ACTIVO</t>
  </si>
  <si>
    <t>REGALIA CONTRATADOS ADM INACTIVO</t>
  </si>
  <si>
    <t>2.1.1.4.01</t>
  </si>
  <si>
    <t>3697</t>
  </si>
  <si>
    <t>PAGO CODETEL, CUENTA NO.710029713, por servicio telefónico a este MIP, nov/17</t>
  </si>
  <si>
    <t>3682</t>
  </si>
  <si>
    <t>PAGO CTA.703616800 FLOTILLAS DEL COBA, CODETEL MIP. Mes nov 2017</t>
  </si>
  <si>
    <t>3698</t>
  </si>
  <si>
    <t>3784</t>
  </si>
  <si>
    <t xml:space="preserve">PAGO A CLARO varias cuentas, por serv. Internet, banda ancha centros Com. Y Prog.Vivir Tranquilo, nov. 2017. </t>
  </si>
  <si>
    <t>3668</t>
  </si>
  <si>
    <t>PAGO CUENTA NO. 734230774, POR SERVICIO DE INTERNET MOVIL A LA DIRECCIÓN ADMINISTRATIVA,  2017 NCF 2907</t>
  </si>
  <si>
    <t>3667</t>
  </si>
  <si>
    <t>PAGO CTA.720480391 A CODETEL, POR SERV. BANDA ANCHA ILIM. PROG. VIVIR TRANQUILO (CASAS PREV.) fact. 2898, 2017</t>
  </si>
  <si>
    <t>3927</t>
  </si>
  <si>
    <t>PAGO fact. NCF 0439, POR SERV. DE FLOTAS DEL PLAN N. REG. EXTRANJEROS (ORANGE) mes de NOV/17.</t>
  </si>
  <si>
    <t>3683</t>
  </si>
  <si>
    <t>PAGO A CLARO CTA.746083372, POR SERV. INTERNET ADSL DEL PLAN N. REG. EXT. agosto 2017, factura NCF 9487</t>
  </si>
  <si>
    <t>3666</t>
  </si>
  <si>
    <t>PAGO INTERNET DE 10 ROUTERS, PARA USARSE COMO BACK UP, EN OF. DEL PLAN, NCF 2915 CTA.744770507, nov. 2017</t>
  </si>
  <si>
    <t>3724</t>
  </si>
  <si>
    <r>
      <t xml:space="preserve">PAGO FACTURA 57711530 A FAVOR DE LA CAASD, POR SERVICIOS DE AGUA POTABLE A ESTE MIP, mes NOV. </t>
    </r>
    <r>
      <rPr>
        <i/>
        <sz val="13"/>
        <rFont val="Calibri"/>
        <family val="2"/>
      </rPr>
      <t>2017</t>
    </r>
  </si>
  <si>
    <t>3723</t>
  </si>
  <si>
    <t>PAGO NCF 8163 A FAVOR DE LA CAASD, POR SERVICIOS DE AGUA POTABLE A LA DIRECCION DE LA POLICIA AUXILIAR MES DE NOVIEMBRE  2017</t>
  </si>
  <si>
    <t>3804</t>
  </si>
  <si>
    <t>PAGO A EDENORTE CENTROS COM. Y TEC. PROG. VIVIR TRANQUILO, por serv. De electricidad. Periodo 01/11/2017 al 01/12/2017</t>
  </si>
  <si>
    <t>3609</t>
  </si>
  <si>
    <t>PAGO A EDESUR CENTROS COM. Y TEC. PROG. VIVIR TRANQUILO, del 04/09/2017 al 20/11/2017, por serv. De electricidad.</t>
  </si>
  <si>
    <t>3922</t>
  </si>
  <si>
    <t>PAGO A EDESUR CENTROS COM. Y TEC. PROG. VIVIR TRANQUILO, del 04/09/2017 al 20/101/2017, por serv. De electricidad.</t>
  </si>
  <si>
    <t>3628</t>
  </si>
  <si>
    <t>PAGO alquiler de local a SERVICIOS EMPRESARIALES CANAAN, factura 2612, diciembre 2017</t>
  </si>
  <si>
    <t>3942</t>
  </si>
  <si>
    <t>PAGO NCF 3975, POR SERVICIO DE FUMIGACIÓN Y CONTROL DE PLAGAS A ELVIN ANT. RODRIGUEZ periodo diciembre</t>
  </si>
  <si>
    <t>3486</t>
  </si>
  <si>
    <t>PAGO HUMANO SEGUROS, mes de nov. 2017, por serv. Seguro medico al personal del Mip, Periodo de Prueba  y Coba, mes de noviembre</t>
  </si>
  <si>
    <t>3866</t>
  </si>
  <si>
    <t xml:space="preserve">PAGO HUMANO SEGUROS, mes de dic. 2017, por serv. Seguro medico al personal del Mip, Periodo de Prueba  y Coba, </t>
  </si>
  <si>
    <t>3488</t>
  </si>
  <si>
    <t>PAGO SEGURO NACIONAL DE SALUD, fact. No.1019, POR SERV. MEDICO AL PERSONAL DE ESTE MIP.  Mes NOV. 2017</t>
  </si>
  <si>
    <t>3745</t>
  </si>
  <si>
    <t>PAGO SEGURO NACIONAL DE SALUD, fact. No.1112, POR SERV. MEDICO AL PERSONAL DE ESTE MIP.  Mes DIC. 2017</t>
  </si>
  <si>
    <t>3517</t>
  </si>
  <si>
    <t>2do. Abono FACT. 8920 O/C 205/17, POR LA COMPRA DE COMBUSTIBLE PARA SER UTILIZDOS EN ESTE MIP. A FAVOR DE SIGMA PETROLEUM CORP. SRL.</t>
  </si>
  <si>
    <t>3772</t>
  </si>
  <si>
    <t>SALDO FACT. 8920 O/C 205/17, POR LA COMPRA DE COMBUSTIBLE PARA SER UTILIZDOS EN ESTE MIP. A FAVOR DE SIGMA PETROLEUM CORP. SRL.</t>
  </si>
  <si>
    <t>3764</t>
  </si>
  <si>
    <t>PAGO FACT.0519  O/C 209/17, POR COMPRA DE COMBUSTIBLE PARA SER UTILIZADO EN ESTE MIP. A SHINY INVESTMENS GROUP</t>
  </si>
  <si>
    <t>3479</t>
  </si>
  <si>
    <t>SALDO FACTURA 4294 O/C 202/17, POR ADQUISICIÓN DE EQUIPOS DE AUDIOVISUALES PARA USO DE ESTE MIP. A FAVOR DE OFICINA UNIVERSAL.</t>
  </si>
  <si>
    <t>2.6.1.4.01-2.6.2.1.01</t>
  </si>
  <si>
    <t>3485</t>
  </si>
  <si>
    <t>PAGO FACT. 0182 O/C 174/17, POR ADQUISICIÓN DE TRANSFER CON INSTALACIÓN PARA ESTE MIP. A FAVOR DE EDDY ELECTRO INDUSTRIAL</t>
  </si>
  <si>
    <t>2.6.5.6.01</t>
  </si>
  <si>
    <t>3487</t>
  </si>
  <si>
    <t>PAGO FACTURA 1663 C/O 169/17, POR ADENDA NO.BS-0004226/17 AL C/O 378/15 DE ALIMENTOS Y BEBIDAS A FAVOR DE DISLA URIBE KONCEPTO</t>
  </si>
  <si>
    <t>3594</t>
  </si>
  <si>
    <t>PAGO VARIAS FACTURAS SEGÚN O/C NO.379/15, POR EL SUMINISTRO DE ALMUERZOS Y REFRIGERIOS PARA ESTE MIP. A FAVOR DEL RESTAURANTE JUANCEL FAMILIAR.</t>
  </si>
  <si>
    <t>3623</t>
  </si>
  <si>
    <t>1er ABONO FACTURA 5285 SEGÚN O/C 112/17, POR ADQUISICIÓN DE MATERIALES GASTABLES DE OFICINA PARA USO DE ESTE MIP. A SUPLIDORA LEOPEÑA, SRL.</t>
  </si>
  <si>
    <t>2.3.3.1.01-2.3.3.2.01-2.3.3.3.01-2.3.5.5.01-2.3.9.2.01</t>
  </si>
  <si>
    <t>3678</t>
  </si>
  <si>
    <t>SALDO FACTURA 02 O/C 147/17, POR ADQUISICIÓN DE GRECAS ELECTRICAS PARA SER DONADAS AL CONSEJO DE APOYO A JARABACOA A FAVOR DE CONPASO</t>
  </si>
  <si>
    <t>2.6.1.4.01</t>
  </si>
  <si>
    <t>3699</t>
  </si>
  <si>
    <t>3731</t>
  </si>
  <si>
    <t>PAGO NCF 2287, POR LA RENOVACION DE LA POLIZA DE SEGURO NO.2-2-502-0175802, A FAVOR DE SEGUROS RESERVAS, S.A.</t>
  </si>
  <si>
    <t>2.2.6.2.01</t>
  </si>
  <si>
    <t>3757</t>
  </si>
  <si>
    <t>PAGO FACT. 22423-22427 Y 22428 Y 1ER ABONO C/O 204/17, POR EL ALQUILER DE FOTOCOPIADORAS PARA UTILIZAR EN EL MIP, A FAVOR DE ABM.</t>
  </si>
  <si>
    <t>2.2.5.3.04</t>
  </si>
  <si>
    <t>3833</t>
  </si>
  <si>
    <t>PAGO FACTURA NO.4065 O/C 87/17, POR ADQUISICIÓN DE EQUIPOS DE TELECOMUNICACIONES PARA DIF. DEPENDENCIAS DEL MIP. A FAVOR DE COMPU-OFFICE DOMINICANA</t>
  </si>
  <si>
    <t>2.6.55.01</t>
  </si>
  <si>
    <t>3834</t>
  </si>
  <si>
    <t>PAGO FACTURA 0392 O/C 569, POR ADQUISICIÓN DE UN FAN MOTOR PARA CONDENSADOR DE 10 TONELADAS PARA USO DE ESTE MIP. A DAF TRADING</t>
  </si>
  <si>
    <t>2.3.9.8.01</t>
  </si>
  <si>
    <t>3835</t>
  </si>
  <si>
    <t>1ER ABONO FACTURA NO.4141 O/C 00570/17, POR ADQUISICIÓN DE CAJA FUERTE PARA EL VICEMINISTRO DE GESTION SOCIAL. A FAVOR DE COMPU-OFFICE DOMINICANA</t>
  </si>
  <si>
    <t>2.3.6.3.01</t>
  </si>
  <si>
    <t>3836</t>
  </si>
  <si>
    <t>SALDO FACTURA NO.4141 O/C 00570/17, POR ADQUISICIÓN DE CAJA FUERTE PARA EL VICEMINISTRO DE GESTION SOCIAL. A FAVOR DE COMPU-OFFICE DOMINICANA</t>
  </si>
  <si>
    <t>3849</t>
  </si>
  <si>
    <t>PAGO FACT. 4418 Y 4TO ABONO O/C 175/17, POR ADQUISICIÓN DE BONOS PARA SER DISTRIBUIDO A LOS PROGRAMAS Y AL PERSONAL DE ESTE MIP. A FAVOR DE CENTRO CUESTA NACIONAL</t>
  </si>
  <si>
    <t>3850</t>
  </si>
  <si>
    <t>PAGO FACT. 5328 Y 3ER ABONO O/C 176/17, POR ADQUISICIÓN DE BONOS PARA SER DISTRIBUIDO A LOS PROGRAMAS Y AL PERSONAL DE ESTE MIP. A FAVOR DE GRUPO RAMOS</t>
  </si>
  <si>
    <t>3867</t>
  </si>
  <si>
    <t>2.3.5.5.01</t>
  </si>
  <si>
    <t>3868</t>
  </si>
  <si>
    <t>PAGO FACT. 356 Y 2DO ABONO C/O 246/17, POR LA CONTRATACIÓN DE SERV. AUDIOVISUALES. A FAVOR DE GRUPO D&amp;Z HERMANOS</t>
  </si>
  <si>
    <t>3882</t>
  </si>
  <si>
    <t>PAGO FACT. 546 Y SALDO C/O 337/17, POR CAPACITACIÓN Y FORMACION A LA BANDA DE MI BARRIO. A FAVORDE FESTI BAND</t>
  </si>
  <si>
    <t>3886</t>
  </si>
  <si>
    <t>PAGO FACT. 486-492-509-521-535 Y 1ER ABONO C/O 88/17, POR CONTRATACION DE SERVICIOS DE HOSTING PARA EL PORTAL WEB DEL MIP. A FAVOR DE NAP DEL CARIBE</t>
  </si>
  <si>
    <t>2.2.8.7.06</t>
  </si>
  <si>
    <t>3905</t>
  </si>
  <si>
    <t>PAGO FACT. 0521 O/C 550, POR ADQUISICIÓN DE 600 UNIDADES DE TAQUILLAS DE LAVADO PARA LAS FLOTILLAS VEHICULAR DE LOS DIF. PROGRAMAS DE ESTE MIP. A FAVOR DE DAF TRADING</t>
  </si>
  <si>
    <t>3908</t>
  </si>
  <si>
    <t>PAGO FACTURA 7937 SEGÚN O/S 555, POR LA SUSCRIPCION ANUAL DEL PERIODICO DEL AÑO 2018 A FAVOR DE LISTIN DIARIO</t>
  </si>
  <si>
    <t>3916</t>
  </si>
  <si>
    <t>PAGO FACTURA 988 Y 2DO ABONO C/O 400/17, POR PREPARACION Y DISTRIBUCION DE ALMUERZO AL PERSONAL DE ESTE MIP. A FAVOR DE OROX INVERSIONES</t>
  </si>
  <si>
    <t>3917</t>
  </si>
  <si>
    <t>PAGO FACTURA 1013 Y 3ER ABONO C/O 400/17, POR PREPARACION Y DISTRIBUCION DE ALMUERZO AL PERSONAL DE ESTE MIP. A FAVOR DE OROX INVERSIONES</t>
  </si>
  <si>
    <t>3918</t>
  </si>
  <si>
    <t>PAGO FACTURA 1260 Y 4TO ABONO C/O 400/17, POR PREPARACION Y DISTRIBUCION DE ALMUERZO AL PERSONAL DE ESTE MIP. A FAVOR DE OROX INVERSIONES</t>
  </si>
  <si>
    <t>3923</t>
  </si>
  <si>
    <t>PAGO FACT. 9095 O/C 195/17, PARA EL ALQUILER DE PUENTE EN TRUSS CON INSTALACIÓN E IMPRESIÓN EN BANNER PARA CAMPAÑA CANCER DE MAMA. A FAVOR DE LETREROS DEL CIBAO</t>
  </si>
  <si>
    <t>2.2.5.8.01-2.3.3.3.01</t>
  </si>
  <si>
    <t>3924</t>
  </si>
  <si>
    <t>1ER ABONO FACT. 1657 Y SALDO C/O 169/17, POR SERV. DE ALMUERZOS PARA ESTE MIP. A FAVOR DE DISLA URIBE KONCEPTO</t>
  </si>
  <si>
    <t>3941</t>
  </si>
  <si>
    <t>PAGO FACTURA 22563 CORRESP. AL PERIODO DEL 10/11/17 AL 10/12/17 Y 2DO ABONO C/O 204/17, POR ALQUILER DE FOTOCOPIADORA PARA USO DE ESTE MIP. A FAVOR DE AMERICAN BUSINES MACHINE (ABM)</t>
  </si>
  <si>
    <t>3958</t>
  </si>
  <si>
    <t>1er abono fact. 0224 y 2do a la C/O 401/17, POR LA PREPARACION Y DISTRIBUCIÓN DE DESAYUNO Y CENA AL PERSONAL DEL MIP. A FAVOR D ARISLEYDA EL COMEDERO DEL CHEF</t>
  </si>
  <si>
    <t>3960</t>
  </si>
  <si>
    <t>PAGO FACT. 389-394 Y ABONO A LA 405, POR 228,715.98 PARA SALDAR O/C 379/16, POR SERV. DE ALMUERZOS Y REFRIGERIOS A FAVOR DE RESTAURANTE JUANCEL FAMILIAR</t>
  </si>
  <si>
    <t>3961</t>
  </si>
  <si>
    <t>PAGO VARIAS FACTURAS Y 1ER ABONO A LA  O/C 170/17 Y SALDO FACT. 405 POR 17,078.02, POR SERV. DE ALIMENTOS Y REFRIGERIOS A FAVOR DE RESTAURANTE JUANCEL FAMILIAR</t>
  </si>
  <si>
    <t>3562</t>
  </si>
  <si>
    <t>PAGO ALQUILER A MARCELINO RAFAEL GONZALEZ GARCIA SECTOR GURABO SANTIAGO</t>
  </si>
  <si>
    <t>3654</t>
  </si>
  <si>
    <t>PAGO ALQUILER LOCAL A SR. JOHANNY FRANCISCO CABRERA DEL SECTOR LOS RIOS</t>
  </si>
  <si>
    <t>3735</t>
  </si>
  <si>
    <t>PAGO ALQUILER LOCAL A JOSE ANTONIO REYES DEL SECTOR LA ESPERANZA DE LOS RIOS</t>
  </si>
  <si>
    <t>3747</t>
  </si>
  <si>
    <t>PAGO ALQUILER A RAFEL FRANCISCO LLUBERES DEL SECTOR HERRERA</t>
  </si>
  <si>
    <t>3771</t>
  </si>
  <si>
    <t>PAGO ALQUILER LOCAL AL SR. ANTONIO ABAD RODRIGUEZ DEL SECTOR SAN CRISTOBAL NORTE</t>
  </si>
  <si>
    <t>3775</t>
  </si>
  <si>
    <t>PAGO ALQUILER LOCAL AL SRA. MARCELINA MARTINEZ DEL SECTOR LAS CAOBAS</t>
  </si>
  <si>
    <t>3935</t>
  </si>
  <si>
    <t>PAGO ALQUILER LOCAL DEL SECTOR SAN LUIS A FAVOR DE YORSO SANTANA CASTRO</t>
  </si>
  <si>
    <t>3939</t>
  </si>
  <si>
    <t>PAGO ALQUILER LOCAL DEL SECTOR CAMBITA SAN CRISTOBAL A FAVOR DE GERMANIA MEJIA ALCANTARA</t>
  </si>
  <si>
    <t>3946</t>
  </si>
  <si>
    <t>PAGO ALQUILER LOCAL DEL SECTOR LOS GIRASOLES A FAVOR DE MARIO PEÑALO SANTOS</t>
  </si>
  <si>
    <t>3949</t>
  </si>
  <si>
    <t>PAGO ALQULER DE LOCAL DEL SECTOR MENDOZA A FAVOR DE DOLORES AMPARO SANTANA RODRIGUEZ</t>
  </si>
  <si>
    <t>3742</t>
  </si>
  <si>
    <t xml:space="preserve">6ta. REG. FONDO REPONIBLE INSTITUCIONAL </t>
  </si>
  <si>
    <t>3664</t>
  </si>
  <si>
    <t>3744</t>
  </si>
  <si>
    <t>3777</t>
  </si>
  <si>
    <t>3687</t>
  </si>
  <si>
    <t xml:space="preserve">NOMINA DEL COBA </t>
  </si>
  <si>
    <t>3693</t>
  </si>
  <si>
    <t>3759</t>
  </si>
  <si>
    <t xml:space="preserve">NOMINA POLICIA AUXILIARES </t>
  </si>
  <si>
    <t>3691</t>
  </si>
  <si>
    <t>3779</t>
  </si>
  <si>
    <t>NOMINA CONTRATADO EN PRUEBA MIP  2017</t>
  </si>
  <si>
    <t>3505</t>
  </si>
  <si>
    <t>NOMINA CONTRATADOS PLAN N. REGULARIZACION EXTRANJEROS,  nov. 2017</t>
  </si>
  <si>
    <t>3790</t>
  </si>
  <si>
    <t>NOMINA CONTRATADOS PLAN N. REGULARIZACION EXTRANJEROS,  dic. 2017</t>
  </si>
  <si>
    <t>3689</t>
  </si>
  <si>
    <t>3601</t>
  </si>
  <si>
    <t>3629</t>
  </si>
  <si>
    <t>3595</t>
  </si>
  <si>
    <t>3599</t>
  </si>
  <si>
    <t>3725</t>
  </si>
  <si>
    <t>3493</t>
  </si>
  <si>
    <t>3492</t>
  </si>
  <si>
    <t>3597</t>
  </si>
  <si>
    <t>3491</t>
  </si>
  <si>
    <t>3663</t>
  </si>
  <si>
    <t>3630</t>
  </si>
  <si>
    <t>3598</t>
  </si>
  <si>
    <t>3596</t>
  </si>
  <si>
    <t>3716</t>
  </si>
  <si>
    <t>3730</t>
  </si>
  <si>
    <t>3752</t>
  </si>
  <si>
    <t>3717</t>
  </si>
  <si>
    <t>3718</t>
  </si>
  <si>
    <t>3721</t>
  </si>
  <si>
    <t>3722</t>
  </si>
  <si>
    <t>3719</t>
  </si>
  <si>
    <t>INGRESO POR CUOTA PROG. 01 OBJETO 222</t>
  </si>
  <si>
    <t>INGRESO POR CUOTA PROG. 01 OBJETO 223</t>
  </si>
  <si>
    <t>INGRESO POR CUOTA PROG. 01 OBJETO 224</t>
  </si>
  <si>
    <t>INGRESO POR CUOTA PROG. 01 OBJETO 225</t>
  </si>
  <si>
    <t>INGRESO POR CUOTA PROG. 01 OBJETO 227</t>
  </si>
  <si>
    <t>INGRESO POR CUOTA PROG. 01 OBJETO 231</t>
  </si>
  <si>
    <t>INGRESO POR CUOTA PROG. 01 OBJETO 232</t>
  </si>
  <si>
    <t>INGRESO POR CUOTA PROG. 01 OBJETO 233</t>
  </si>
  <si>
    <t>INGRESO POR CUOTA PROG. 01 OBJETO 235</t>
  </si>
  <si>
    <t>INGRESO POR CUOTA PROG. 01 OBJETO 236</t>
  </si>
  <si>
    <t>INGRESO POR CUOTA PROG. 01 OBJETO 239</t>
  </si>
  <si>
    <t>INGRESO POR CUOTA PROG. 01 OBJETO 261</t>
  </si>
  <si>
    <t>INGRESO POR CUOTA PROG. 01 OBJETO 268</t>
  </si>
  <si>
    <t>INGRESO POR CUOTA PROG. 11 OBJETO 212</t>
  </si>
  <si>
    <t>INGRESO POR CUOTA PROG. 11 OBJETO 228</t>
  </si>
  <si>
    <t>INGRESO POR CUOTA PROG. 11 OBJETO 233</t>
  </si>
  <si>
    <t>INGRESO POR CUOTA PROG. 11 OBJETO 236</t>
  </si>
  <si>
    <t>INGRESO POR CUOTA PROG. 11 OBJETO 239</t>
  </si>
  <si>
    <t>INGRESO POR CUOTA PROG. 11 OBJETO 261</t>
  </si>
  <si>
    <t>INGRESO POR CUOTA PROG. 11 OBJETO 262</t>
  </si>
  <si>
    <t>INGRESO POR CUOTA PROG. 11 OBJETO 265</t>
  </si>
  <si>
    <t>RELACION DE INGRESOS Y EGRESOS DEL MES DE DICIEMBRE 2017</t>
  </si>
  <si>
    <t>INGRESO POR CUOTA PROG. 14 OBJETO 211</t>
  </si>
  <si>
    <t>INGRESO POR CUOTA PROG. 14 OBJETO 239</t>
  </si>
  <si>
    <t>3413</t>
  </si>
  <si>
    <t>REGALIA NOMINA FIJA ARMAS</t>
  </si>
  <si>
    <t>REGALIA CONTRATADOS MIP ACTIVO</t>
  </si>
  <si>
    <t>3415</t>
  </si>
  <si>
    <t>REGALIA CONTRATADOS MIP INACTIVO</t>
  </si>
  <si>
    <t>3417</t>
  </si>
  <si>
    <t>REGALIA SERVICIOS ESPECIALES (COBA)</t>
  </si>
  <si>
    <t>3463</t>
  </si>
  <si>
    <t>REGALIA NOMINA FIJA ARMAS INACTIVO</t>
  </si>
  <si>
    <t>3468</t>
  </si>
  <si>
    <t>REGALIA SERVICIOS ESPECIALES (COBA) INACTIVO</t>
  </si>
  <si>
    <t>3478</t>
  </si>
  <si>
    <t>REGALIA NOMINA FIJA MINISTERIO</t>
  </si>
  <si>
    <t>REGALIA PLAN NACIONAL REGULARIZACIONDE EXTRANJEROS</t>
  </si>
  <si>
    <t>REGALIA PLAN NACIONAL REGULARIZACIONDE EXTRANJEROS (INACTIVO)</t>
  </si>
  <si>
    <t>REGALIA NOMINA POLICIA AUXILIAR</t>
  </si>
  <si>
    <t>REGALIA NOMINA POLICIA AUXILIAR (INACTIVO)</t>
  </si>
  <si>
    <t>21.1.4.01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</si>
</sst>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sz val="11"/>
      <name val="Calibri"/>
      <family val="2"/>
    </font>
    <font>
      <sz val="14"/>
      <color indexed="56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3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43" fontId="4" fillId="33" borderId="16" xfId="46" applyFont="1" applyFill="1" applyBorder="1" applyAlignment="1">
      <alignment/>
    </xf>
    <xf numFmtId="43" fontId="4" fillId="33" borderId="17" xfId="46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wrapText="1"/>
    </xf>
    <xf numFmtId="0" fontId="14" fillId="33" borderId="16" xfId="0" applyFont="1" applyFill="1" applyBorder="1" applyAlignment="1">
      <alignment wrapText="1"/>
    </xf>
    <xf numFmtId="43" fontId="4" fillId="33" borderId="19" xfId="46" applyFont="1" applyFill="1" applyBorder="1" applyAlignment="1">
      <alignment wrapText="1"/>
    </xf>
    <xf numFmtId="43" fontId="4" fillId="0" borderId="16" xfId="46" applyFont="1" applyBorder="1" applyAlignment="1">
      <alignment wrapText="1"/>
    </xf>
    <xf numFmtId="43" fontId="4" fillId="0" borderId="19" xfId="46" applyFont="1" applyBorder="1" applyAlignment="1">
      <alignment wrapText="1"/>
    </xf>
    <xf numFmtId="0" fontId="0" fillId="0" borderId="16" xfId="0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center" wrapText="1"/>
    </xf>
    <xf numFmtId="0" fontId="14" fillId="33" borderId="17" xfId="0" applyFont="1" applyFill="1" applyBorder="1" applyAlignment="1">
      <alignment wrapText="1"/>
    </xf>
    <xf numFmtId="43" fontId="4" fillId="33" borderId="21" xfId="46" applyFont="1" applyFill="1" applyBorder="1" applyAlignment="1">
      <alignment wrapText="1"/>
    </xf>
    <xf numFmtId="43" fontId="4" fillId="0" borderId="17" xfId="46" applyFont="1" applyBorder="1" applyAlignment="1">
      <alignment wrapText="1"/>
    </xf>
    <xf numFmtId="43" fontId="4" fillId="0" borderId="21" xfId="46" applyFont="1" applyBorder="1" applyAlignment="1">
      <alignment wrapText="1"/>
    </xf>
    <xf numFmtId="14" fontId="53" fillId="0" borderId="17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0" fontId="14" fillId="0" borderId="17" xfId="0" applyFont="1" applyFill="1" applyBorder="1" applyAlignment="1">
      <alignment wrapText="1"/>
    </xf>
    <xf numFmtId="43" fontId="4" fillId="0" borderId="21" xfId="46" applyFont="1" applyFill="1" applyBorder="1" applyAlignment="1">
      <alignment wrapText="1"/>
    </xf>
    <xf numFmtId="43" fontId="4" fillId="0" borderId="17" xfId="46" applyFont="1" applyFill="1" applyBorder="1" applyAlignment="1">
      <alignment wrapText="1"/>
    </xf>
    <xf numFmtId="0" fontId="0" fillId="0" borderId="17" xfId="0" applyFill="1" applyBorder="1" applyAlignment="1">
      <alignment horizontal="right" wrapText="1"/>
    </xf>
    <xf numFmtId="43" fontId="4" fillId="0" borderId="17" xfId="46" applyFont="1" applyFill="1" applyBorder="1" applyAlignment="1">
      <alignment/>
    </xf>
    <xf numFmtId="49" fontId="54" fillId="0" borderId="2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center"/>
    </xf>
    <xf numFmtId="43" fontId="4" fillId="33" borderId="16" xfId="46" applyFont="1" applyFill="1" applyBorder="1" applyAlignment="1">
      <alignment wrapText="1"/>
    </xf>
    <xf numFmtId="43" fontId="4" fillId="33" borderId="17" xfId="46" applyFont="1" applyFill="1" applyBorder="1" applyAlignment="1">
      <alignment wrapText="1"/>
    </xf>
    <xf numFmtId="0" fontId="16" fillId="0" borderId="17" xfId="0" applyFont="1" applyFill="1" applyBorder="1" applyAlignment="1">
      <alignment horizontal="right" wrapText="1"/>
    </xf>
    <xf numFmtId="43" fontId="53" fillId="0" borderId="17" xfId="46" applyFont="1" applyFill="1" applyBorder="1" applyAlignment="1">
      <alignment wrapText="1"/>
    </xf>
    <xf numFmtId="43" fontId="53" fillId="0" borderId="21" xfId="46" applyFont="1" applyFill="1" applyBorder="1" applyAlignment="1">
      <alignment wrapText="1"/>
    </xf>
    <xf numFmtId="43" fontId="4" fillId="0" borderId="21" xfId="46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43" fontId="4" fillId="0" borderId="23" xfId="46" applyFont="1" applyFill="1" applyBorder="1" applyAlignment="1">
      <alignment wrapText="1"/>
    </xf>
    <xf numFmtId="43" fontId="4" fillId="0" borderId="22" xfId="46" applyFont="1" applyFill="1" applyBorder="1" applyAlignment="1">
      <alignment wrapText="1"/>
    </xf>
    <xf numFmtId="43" fontId="4" fillId="33" borderId="22" xfId="46" applyFont="1" applyFill="1" applyBorder="1" applyAlignment="1">
      <alignment wrapText="1"/>
    </xf>
    <xf numFmtId="0" fontId="0" fillId="0" borderId="23" xfId="0" applyFill="1" applyBorder="1" applyAlignment="1">
      <alignment horizontal="right" wrapText="1"/>
    </xf>
    <xf numFmtId="0" fontId="13" fillId="33" borderId="15" xfId="0" applyFont="1" applyFill="1" applyBorder="1" applyAlignment="1">
      <alignment horizontal="right"/>
    </xf>
    <xf numFmtId="0" fontId="13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0" fillId="0" borderId="22" xfId="0" applyBorder="1" applyAlignment="1">
      <alignment horizontal="right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3" fontId="13" fillId="33" borderId="19" xfId="0" applyNumberFormat="1" applyFont="1" applyFill="1" applyBorder="1" applyAlignment="1">
      <alignment horizontal="center"/>
    </xf>
    <xf numFmtId="43" fontId="13" fillId="33" borderId="2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33" borderId="25" xfId="0" applyFont="1" applyFill="1" applyBorder="1" applyAlignment="1">
      <alignment horizontal="right"/>
    </xf>
    <xf numFmtId="43" fontId="13" fillId="33" borderId="19" xfId="46" applyFont="1" applyFill="1" applyBorder="1" applyAlignment="1">
      <alignment horizontal="center"/>
    </xf>
    <xf numFmtId="43" fontId="13" fillId="33" borderId="21" xfId="46" applyFont="1" applyFill="1" applyBorder="1" applyAlignment="1">
      <alignment horizontal="center"/>
    </xf>
    <xf numFmtId="43" fontId="4" fillId="33" borderId="21" xfId="46" applyFont="1" applyFill="1" applyBorder="1" applyAlignment="1">
      <alignment/>
    </xf>
    <xf numFmtId="43" fontId="4" fillId="33" borderId="19" xfId="46" applyFont="1" applyFill="1" applyBorder="1" applyAlignment="1">
      <alignment/>
    </xf>
    <xf numFmtId="43" fontId="4" fillId="0" borderId="0" xfId="46" applyFont="1" applyFill="1" applyBorder="1" applyAlignment="1">
      <alignment wrapText="1"/>
    </xf>
    <xf numFmtId="43" fontId="4" fillId="0" borderId="26" xfId="46" applyFont="1" applyFill="1" applyBorder="1" applyAlignment="1">
      <alignment wrapText="1"/>
    </xf>
    <xf numFmtId="43" fontId="4" fillId="33" borderId="26" xfId="46" applyFont="1" applyFill="1" applyBorder="1" applyAlignment="1">
      <alignment wrapText="1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43" fontId="13" fillId="0" borderId="25" xfId="46" applyFont="1" applyBorder="1" applyAlignment="1">
      <alignment horizontal="center"/>
    </xf>
    <xf numFmtId="43" fontId="13" fillId="33" borderId="26" xfId="0" applyNumberFormat="1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 wrapText="1"/>
    </xf>
    <xf numFmtId="49" fontId="13" fillId="0" borderId="18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 wrapText="1"/>
    </xf>
    <xf numFmtId="43" fontId="13" fillId="33" borderId="0" xfId="0" applyNumberFormat="1" applyFont="1" applyFill="1" applyBorder="1" applyAlignment="1">
      <alignment/>
    </xf>
    <xf numFmtId="0" fontId="52" fillId="0" borderId="18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4" fillId="33" borderId="28" xfId="0" applyFont="1" applyFill="1" applyBorder="1" applyAlignment="1">
      <alignment wrapText="1"/>
    </xf>
    <xf numFmtId="0" fontId="52" fillId="0" borderId="19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43" fontId="4" fillId="0" borderId="26" xfId="46" applyFont="1" applyFill="1" applyBorder="1" applyAlignment="1">
      <alignment/>
    </xf>
    <xf numFmtId="43" fontId="10" fillId="0" borderId="29" xfId="46" applyFont="1" applyBorder="1" applyAlignment="1">
      <alignment/>
    </xf>
    <xf numFmtId="43" fontId="56" fillId="0" borderId="16" xfId="46" applyFont="1" applyBorder="1" applyAlignment="1">
      <alignment horizontal="center"/>
    </xf>
    <xf numFmtId="43" fontId="56" fillId="0" borderId="17" xfId="46" applyFont="1" applyBorder="1" applyAlignment="1">
      <alignment horizontal="center"/>
    </xf>
    <xf numFmtId="43" fontId="10" fillId="0" borderId="13" xfId="46" applyFont="1" applyBorder="1" applyAlignment="1">
      <alignment/>
    </xf>
    <xf numFmtId="43" fontId="10" fillId="0" borderId="14" xfId="46" applyFont="1" applyBorder="1" applyAlignment="1">
      <alignment/>
    </xf>
    <xf numFmtId="43" fontId="56" fillId="0" borderId="16" xfId="0" applyNumberFormat="1" applyFont="1" applyBorder="1" applyAlignment="1">
      <alignment horizontal="center"/>
    </xf>
    <xf numFmtId="43" fontId="56" fillId="0" borderId="17" xfId="0" applyNumberFormat="1" applyFont="1" applyBorder="1" applyAlignment="1">
      <alignment horizontal="center"/>
    </xf>
    <xf numFmtId="43" fontId="57" fillId="0" borderId="28" xfId="0" applyNumberFormat="1" applyFont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3" fontId="6" fillId="33" borderId="14" xfId="0" applyNumberFormat="1" applyFont="1" applyFill="1" applyBorder="1" applyAlignment="1">
      <alignment/>
    </xf>
    <xf numFmtId="43" fontId="6" fillId="33" borderId="13" xfId="0" applyNumberFormat="1" applyFont="1" applyFill="1" applyBorder="1" applyAlignment="1">
      <alignment horizontal="center"/>
    </xf>
    <xf numFmtId="43" fontId="6" fillId="33" borderId="13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0" sqref="B20"/>
    </sheetView>
  </sheetViews>
  <sheetFormatPr defaultColWidth="11.421875" defaultRowHeight="15"/>
  <cols>
    <col min="2" max="2" width="48.57421875" style="0" customWidth="1"/>
    <col min="3" max="3" width="19.57421875" style="0" customWidth="1"/>
    <col min="4" max="4" width="20.57421875" style="0" customWidth="1"/>
    <col min="5" max="5" width="19.421875" style="0" customWidth="1"/>
    <col min="6" max="6" width="21.00390625" style="0" bestFit="1" customWidth="1"/>
    <col min="7" max="7" width="11.421875" style="6" customWidth="1"/>
  </cols>
  <sheetData>
    <row r="1" spans="1:7" ht="18.75">
      <c r="A1" s="110" t="s">
        <v>0</v>
      </c>
      <c r="B1" s="110"/>
      <c r="C1" s="110"/>
      <c r="D1" s="110"/>
      <c r="E1" s="110"/>
      <c r="F1" s="110"/>
      <c r="G1" s="110"/>
    </row>
    <row r="2" spans="1:7" ht="18.75">
      <c r="A2" s="110" t="s">
        <v>138</v>
      </c>
      <c r="B2" s="110"/>
      <c r="C2" s="110"/>
      <c r="D2" s="110"/>
      <c r="E2" s="110"/>
      <c r="F2" s="110"/>
      <c r="G2" s="110"/>
    </row>
    <row r="3" spans="1:7" ht="18.75">
      <c r="A3" s="111" t="s">
        <v>42</v>
      </c>
      <c r="B3" s="111"/>
      <c r="C3" s="111"/>
      <c r="D3" s="111"/>
      <c r="E3" s="111"/>
      <c r="F3" s="111"/>
      <c r="G3" s="111"/>
    </row>
    <row r="4" spans="1:7" ht="21">
      <c r="A4" s="3"/>
      <c r="B4" s="3" t="s">
        <v>1</v>
      </c>
      <c r="C4" s="3"/>
      <c r="D4" s="3"/>
      <c r="E4" s="3"/>
      <c r="F4" s="3"/>
      <c r="G4" s="3"/>
    </row>
    <row r="5" spans="1:7" ht="21.75" thickBot="1">
      <c r="A5" s="112"/>
      <c r="B5" s="112"/>
      <c r="C5" s="1"/>
      <c r="D5" s="1"/>
      <c r="E5" s="1"/>
      <c r="F5" s="1"/>
      <c r="G5" s="5"/>
    </row>
    <row r="6" spans="1:7" ht="16.5" thickBot="1">
      <c r="A6" s="13" t="s">
        <v>2</v>
      </c>
      <c r="B6" s="89" t="s">
        <v>3</v>
      </c>
      <c r="C6" s="12" t="s">
        <v>124</v>
      </c>
      <c r="D6" s="11" t="s">
        <v>40</v>
      </c>
      <c r="E6" s="12" t="s">
        <v>41</v>
      </c>
      <c r="F6" s="11" t="s">
        <v>43</v>
      </c>
      <c r="G6" s="14" t="s">
        <v>4</v>
      </c>
    </row>
    <row r="7" spans="1:7" ht="15.75">
      <c r="A7" s="87"/>
      <c r="B7" s="90" t="s">
        <v>126</v>
      </c>
      <c r="C7" s="93"/>
      <c r="D7" s="97">
        <v>17299309.68</v>
      </c>
      <c r="E7" s="93"/>
      <c r="F7" s="101">
        <f>+D7</f>
        <v>17299309.68</v>
      </c>
      <c r="G7" s="104"/>
    </row>
    <row r="8" spans="1:7" ht="15.75">
      <c r="A8" s="88"/>
      <c r="B8" s="91" t="s">
        <v>44</v>
      </c>
      <c r="C8" s="94"/>
      <c r="D8" s="98">
        <v>11261098</v>
      </c>
      <c r="E8" s="94"/>
      <c r="F8" s="102">
        <f>+F7+D8-E8</f>
        <v>28560407.68</v>
      </c>
      <c r="G8" s="105"/>
    </row>
    <row r="9" spans="1:7" ht="15.75">
      <c r="A9" s="88"/>
      <c r="B9" s="91" t="s">
        <v>45</v>
      </c>
      <c r="C9" s="94"/>
      <c r="D9" s="98">
        <v>4972259</v>
      </c>
      <c r="E9" s="94"/>
      <c r="F9" s="102">
        <f aca="true" t="shared" si="0" ref="F9:F33">+F8+D9-E9</f>
        <v>33532666.68</v>
      </c>
      <c r="G9" s="105"/>
    </row>
    <row r="10" spans="1:7" ht="15.75">
      <c r="A10" s="88"/>
      <c r="B10" s="91" t="s">
        <v>166</v>
      </c>
      <c r="C10" s="94"/>
      <c r="D10" s="98">
        <v>1400000</v>
      </c>
      <c r="E10" s="94"/>
      <c r="F10" s="102">
        <f t="shared" si="0"/>
        <v>34932666.68</v>
      </c>
      <c r="G10" s="105"/>
    </row>
    <row r="11" spans="1:7" ht="15.75">
      <c r="A11" s="88"/>
      <c r="B11" s="91" t="s">
        <v>46</v>
      </c>
      <c r="C11" s="94"/>
      <c r="D11" s="98">
        <v>391200</v>
      </c>
      <c r="E11" s="94"/>
      <c r="F11" s="102">
        <f t="shared" si="0"/>
        <v>35323866.68</v>
      </c>
      <c r="G11" s="105"/>
    </row>
    <row r="12" spans="1:7" ht="15.75">
      <c r="A12" s="88"/>
      <c r="B12" s="91" t="s">
        <v>48</v>
      </c>
      <c r="C12" s="94"/>
      <c r="D12" s="98">
        <v>84006</v>
      </c>
      <c r="E12" s="94"/>
      <c r="F12" s="102">
        <f t="shared" si="0"/>
        <v>35407872.68</v>
      </c>
      <c r="G12" s="105"/>
    </row>
    <row r="13" spans="1:7" ht="15.75">
      <c r="A13" s="88"/>
      <c r="B13" s="91" t="s">
        <v>49</v>
      </c>
      <c r="C13" s="94"/>
      <c r="D13" s="98">
        <v>6893684</v>
      </c>
      <c r="E13" s="94"/>
      <c r="F13" s="102">
        <f t="shared" si="0"/>
        <v>42301556.68</v>
      </c>
      <c r="G13" s="105"/>
    </row>
    <row r="14" spans="1:7" ht="15.75">
      <c r="A14" s="88"/>
      <c r="B14" s="91" t="s">
        <v>47</v>
      </c>
      <c r="C14" s="94"/>
      <c r="D14" s="98">
        <v>4000000</v>
      </c>
      <c r="E14" s="94"/>
      <c r="F14" s="102">
        <f t="shared" si="0"/>
        <v>46301556.68</v>
      </c>
      <c r="G14" s="105"/>
    </row>
    <row r="15" spans="1:7" ht="15.75">
      <c r="A15" s="88"/>
      <c r="B15" s="91" t="s">
        <v>50</v>
      </c>
      <c r="C15" s="94"/>
      <c r="D15" s="98">
        <v>511000</v>
      </c>
      <c r="E15" s="94"/>
      <c r="F15" s="102">
        <f t="shared" si="0"/>
        <v>46812556.68</v>
      </c>
      <c r="G15" s="105"/>
    </row>
    <row r="16" spans="1:7" ht="34.5">
      <c r="A16" s="43" t="s">
        <v>167</v>
      </c>
      <c r="B16" s="30" t="s">
        <v>168</v>
      </c>
      <c r="C16" s="70">
        <v>75414.58</v>
      </c>
      <c r="D16" s="98"/>
      <c r="E16" s="70">
        <v>75414.58</v>
      </c>
      <c r="F16" s="102">
        <f t="shared" si="0"/>
        <v>46737142.1</v>
      </c>
      <c r="G16" s="35" t="s">
        <v>174</v>
      </c>
    </row>
    <row r="17" spans="1:7" ht="18.75">
      <c r="A17" s="43" t="s">
        <v>169</v>
      </c>
      <c r="B17" s="36" t="s">
        <v>170</v>
      </c>
      <c r="C17" s="49">
        <v>3102207.51</v>
      </c>
      <c r="D17" s="98"/>
      <c r="E17" s="49">
        <v>3102207.51</v>
      </c>
      <c r="F17" s="102">
        <f t="shared" si="0"/>
        <v>43634934.59</v>
      </c>
      <c r="G17" s="35" t="s">
        <v>174</v>
      </c>
    </row>
    <row r="18" spans="1:7" ht="18.75">
      <c r="A18" s="43" t="s">
        <v>171</v>
      </c>
      <c r="B18" s="36" t="s">
        <v>172</v>
      </c>
      <c r="C18" s="49">
        <v>9675834.88</v>
      </c>
      <c r="D18" s="98"/>
      <c r="E18" s="49">
        <v>9675834.88</v>
      </c>
      <c r="F18" s="102">
        <f t="shared" si="0"/>
        <v>33959099.71</v>
      </c>
      <c r="G18" s="35" t="s">
        <v>174</v>
      </c>
    </row>
    <row r="19" spans="1:7" ht="18.75">
      <c r="A19" s="41"/>
      <c r="B19" s="42" t="s">
        <v>173</v>
      </c>
      <c r="C19" s="95">
        <v>403499</v>
      </c>
      <c r="D19" s="98"/>
      <c r="E19" s="95">
        <v>403499</v>
      </c>
      <c r="F19" s="102">
        <f t="shared" si="0"/>
        <v>33555600.71</v>
      </c>
      <c r="G19" s="35" t="s">
        <v>174</v>
      </c>
    </row>
    <row r="20" spans="1:7" ht="51.75">
      <c r="A20" s="29" t="s">
        <v>139</v>
      </c>
      <c r="B20" s="30" t="s">
        <v>140</v>
      </c>
      <c r="C20" s="31">
        <v>4000000</v>
      </c>
      <c r="D20" s="45"/>
      <c r="E20" s="33">
        <f aca="true" t="shared" si="1" ref="E20:E26">+C20-D20</f>
        <v>4000000</v>
      </c>
      <c r="F20" s="102">
        <f t="shared" si="0"/>
        <v>29555600.71</v>
      </c>
      <c r="G20" s="35" t="s">
        <v>14</v>
      </c>
    </row>
    <row r="21" spans="1:7" ht="51.75">
      <c r="A21" s="29" t="s">
        <v>141</v>
      </c>
      <c r="B21" s="30" t="s">
        <v>142</v>
      </c>
      <c r="C21" s="31">
        <v>4000000</v>
      </c>
      <c r="D21" s="32"/>
      <c r="E21" s="33">
        <f t="shared" si="1"/>
        <v>4000000</v>
      </c>
      <c r="F21" s="102">
        <f t="shared" si="0"/>
        <v>25555600.71</v>
      </c>
      <c r="G21" s="35" t="s">
        <v>14</v>
      </c>
    </row>
    <row r="22" spans="1:7" ht="51.75">
      <c r="A22" s="29" t="s">
        <v>143</v>
      </c>
      <c r="B22" s="30" t="s">
        <v>144</v>
      </c>
      <c r="C22" s="31">
        <v>84005.45</v>
      </c>
      <c r="D22" s="32"/>
      <c r="E22" s="33">
        <f t="shared" si="1"/>
        <v>84005.45</v>
      </c>
      <c r="F22" s="102">
        <f t="shared" si="0"/>
        <v>25471595.26</v>
      </c>
      <c r="G22" s="35" t="s">
        <v>11</v>
      </c>
    </row>
    <row r="23" spans="1:7" ht="34.5">
      <c r="A23" s="23" t="s">
        <v>145</v>
      </c>
      <c r="B23" s="24" t="s">
        <v>146</v>
      </c>
      <c r="C23" s="25">
        <v>509000</v>
      </c>
      <c r="D23" s="26">
        <v>0</v>
      </c>
      <c r="E23" s="27">
        <f t="shared" si="1"/>
        <v>509000</v>
      </c>
      <c r="F23" s="102">
        <f t="shared" si="0"/>
        <v>24962595.26</v>
      </c>
      <c r="G23" s="28" t="s">
        <v>117</v>
      </c>
    </row>
    <row r="24" spans="1:7" ht="51.75">
      <c r="A24" s="29" t="s">
        <v>147</v>
      </c>
      <c r="B24" s="30" t="s">
        <v>148</v>
      </c>
      <c r="C24" s="31">
        <v>154800</v>
      </c>
      <c r="D24" s="32"/>
      <c r="E24" s="33">
        <f t="shared" si="1"/>
        <v>154800</v>
      </c>
      <c r="F24" s="102">
        <f t="shared" si="0"/>
        <v>24807795.26</v>
      </c>
      <c r="G24" s="35" t="s">
        <v>118</v>
      </c>
    </row>
    <row r="25" spans="1:7" ht="18.75">
      <c r="A25" s="29" t="s">
        <v>149</v>
      </c>
      <c r="B25" s="30" t="s">
        <v>150</v>
      </c>
      <c r="C25" s="31">
        <v>189368</v>
      </c>
      <c r="D25" s="32"/>
      <c r="E25" s="33">
        <f t="shared" si="1"/>
        <v>189368</v>
      </c>
      <c r="F25" s="102">
        <f t="shared" si="0"/>
        <v>24618427.26</v>
      </c>
      <c r="G25" s="35" t="s">
        <v>113</v>
      </c>
    </row>
    <row r="26" spans="1:7" ht="18.75">
      <c r="A26" s="29" t="s">
        <v>151</v>
      </c>
      <c r="B26" s="30" t="s">
        <v>125</v>
      </c>
      <c r="C26" s="31">
        <v>2348644.5</v>
      </c>
      <c r="D26" s="32"/>
      <c r="E26" s="33">
        <f t="shared" si="1"/>
        <v>2348644.5</v>
      </c>
      <c r="F26" s="102">
        <f t="shared" si="0"/>
        <v>22269782.76</v>
      </c>
      <c r="G26" s="35" t="s">
        <v>116</v>
      </c>
    </row>
    <row r="27" spans="1:7" ht="18.75">
      <c r="A27" s="29" t="s">
        <v>152</v>
      </c>
      <c r="B27" s="30" t="s">
        <v>153</v>
      </c>
      <c r="C27" s="31">
        <v>3075557.5</v>
      </c>
      <c r="D27" s="32"/>
      <c r="E27" s="33">
        <f>+C27-D27</f>
        <v>3075557.5</v>
      </c>
      <c r="F27" s="102">
        <f t="shared" si="0"/>
        <v>19194225.26</v>
      </c>
      <c r="G27" s="35" t="s">
        <v>114</v>
      </c>
    </row>
    <row r="28" spans="1:7" ht="51.75">
      <c r="A28" s="29" t="s">
        <v>154</v>
      </c>
      <c r="B28" s="30" t="s">
        <v>155</v>
      </c>
      <c r="C28" s="31">
        <v>895300</v>
      </c>
      <c r="D28" s="32"/>
      <c r="E28" s="33">
        <f>+C28-D28</f>
        <v>895300</v>
      </c>
      <c r="F28" s="102">
        <f t="shared" si="0"/>
        <v>18298925.26</v>
      </c>
      <c r="G28" s="35" t="s">
        <v>118</v>
      </c>
    </row>
    <row r="29" spans="1:7" ht="18.75">
      <c r="A29" s="29" t="s">
        <v>156</v>
      </c>
      <c r="B29" s="30" t="s">
        <v>157</v>
      </c>
      <c r="C29" s="31">
        <v>10091720.78</v>
      </c>
      <c r="D29" s="32"/>
      <c r="E29" s="33">
        <f>+C29-D29</f>
        <v>10091720.78</v>
      </c>
      <c r="F29" s="102">
        <f t="shared" si="0"/>
        <v>8207204.480000002</v>
      </c>
      <c r="G29" s="35" t="s">
        <v>113</v>
      </c>
    </row>
    <row r="30" spans="1:7" ht="18.75">
      <c r="A30" s="29" t="s">
        <v>158</v>
      </c>
      <c r="B30" s="30" t="s">
        <v>159</v>
      </c>
      <c r="C30" s="31">
        <v>1492000</v>
      </c>
      <c r="D30" s="32"/>
      <c r="E30" s="33">
        <f>+C30-D30</f>
        <v>1492000</v>
      </c>
      <c r="F30" s="102">
        <f t="shared" si="0"/>
        <v>6715204.480000002</v>
      </c>
      <c r="G30" s="35" t="s">
        <v>115</v>
      </c>
    </row>
    <row r="31" spans="1:7" ht="18.75">
      <c r="A31" s="29" t="s">
        <v>160</v>
      </c>
      <c r="B31" s="30" t="s">
        <v>161</v>
      </c>
      <c r="C31" s="31">
        <v>509000</v>
      </c>
      <c r="D31" s="32"/>
      <c r="E31" s="33">
        <f>+C31-D31</f>
        <v>509000</v>
      </c>
      <c r="F31" s="102">
        <f t="shared" si="0"/>
        <v>6206204.480000002</v>
      </c>
      <c r="G31" s="35" t="s">
        <v>117</v>
      </c>
    </row>
    <row r="32" spans="1:7" ht="34.5">
      <c r="A32" s="29" t="s">
        <v>162</v>
      </c>
      <c r="B32" s="36" t="s">
        <v>163</v>
      </c>
      <c r="C32" s="37">
        <v>570310.75</v>
      </c>
      <c r="D32" s="38"/>
      <c r="E32" s="37">
        <f>+C32-D32</f>
        <v>570310.75</v>
      </c>
      <c r="F32" s="102">
        <f t="shared" si="0"/>
        <v>5635893.730000002</v>
      </c>
      <c r="G32" s="39" t="s">
        <v>119</v>
      </c>
    </row>
    <row r="33" spans="1:7" ht="52.5" thickBot="1">
      <c r="A33" s="29" t="s">
        <v>164</v>
      </c>
      <c r="B33" s="92" t="s">
        <v>165</v>
      </c>
      <c r="C33" s="31">
        <v>387350</v>
      </c>
      <c r="D33" s="32">
        <v>0</v>
      </c>
      <c r="E33" s="33">
        <f>+C33-D33</f>
        <v>387350</v>
      </c>
      <c r="F33" s="102">
        <f t="shared" si="0"/>
        <v>5248543.730000002</v>
      </c>
      <c r="G33" s="35" t="s">
        <v>118</v>
      </c>
    </row>
    <row r="34" spans="1:7" ht="19.5" thickBot="1">
      <c r="A34" s="9" t="s">
        <v>1</v>
      </c>
      <c r="B34" s="10" t="s">
        <v>39</v>
      </c>
      <c r="C34" s="96">
        <f>SUM(C7:C33)</f>
        <v>41564012.949999996</v>
      </c>
      <c r="D34" s="99">
        <f>SUM(D7:D33)</f>
        <v>46812556.68</v>
      </c>
      <c r="E34" s="100">
        <f>SUM(E7:E33)</f>
        <v>41564012.949999996</v>
      </c>
      <c r="F34" s="103">
        <f>+F33</f>
        <v>5248543.730000002</v>
      </c>
      <c r="G34" s="106"/>
    </row>
    <row r="35" ht="15">
      <c r="C35" s="2"/>
    </row>
  </sheetData>
  <sheetProtection/>
  <mergeCells count="4">
    <mergeCell ref="A1:G1"/>
    <mergeCell ref="A2:G2"/>
    <mergeCell ref="A3:G3"/>
    <mergeCell ref="A5:B5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33" sqref="B33"/>
    </sheetView>
  </sheetViews>
  <sheetFormatPr defaultColWidth="11.421875" defaultRowHeight="15"/>
  <cols>
    <col min="1" max="1" width="11.57421875" style="22" bestFit="1" customWidth="1"/>
    <col min="2" max="2" width="70.421875" style="17" customWidth="1"/>
    <col min="3" max="3" width="23.421875" style="17" bestFit="1" customWidth="1"/>
    <col min="4" max="4" width="23.421875" style="17" customWidth="1"/>
    <col min="5" max="5" width="24.140625" style="17" bestFit="1" customWidth="1"/>
    <col min="6" max="6" width="11.7109375" style="20" customWidth="1"/>
    <col min="7" max="7" width="18.57421875" style="7" bestFit="1" customWidth="1"/>
    <col min="8" max="16384" width="11.421875" style="7" customWidth="1"/>
  </cols>
  <sheetData>
    <row r="1" spans="1:6" ht="18.75">
      <c r="A1" s="113" t="s">
        <v>0</v>
      </c>
      <c r="B1" s="113"/>
      <c r="C1" s="113"/>
      <c r="D1" s="113"/>
      <c r="E1" s="113"/>
      <c r="F1" s="113"/>
    </row>
    <row r="2" spans="1:6" ht="18.75">
      <c r="A2" s="113" t="s">
        <v>370</v>
      </c>
      <c r="B2" s="113"/>
      <c r="C2" s="113"/>
      <c r="D2" s="113"/>
      <c r="E2" s="113"/>
      <c r="F2" s="113"/>
    </row>
    <row r="3" spans="1:6" ht="18.75">
      <c r="A3" s="113" t="s">
        <v>112</v>
      </c>
      <c r="B3" s="113"/>
      <c r="C3" s="113"/>
      <c r="D3" s="113"/>
      <c r="E3" s="113"/>
      <c r="F3" s="113"/>
    </row>
    <row r="4" spans="1:6" ht="15.75">
      <c r="A4" s="18"/>
      <c r="B4" s="19" t="s">
        <v>1</v>
      </c>
      <c r="C4" s="19"/>
      <c r="D4" s="19"/>
      <c r="E4" s="20"/>
      <c r="F4" s="19"/>
    </row>
    <row r="5" spans="1:5" ht="16.5" thickBot="1">
      <c r="A5" s="114"/>
      <c r="B5" s="114"/>
      <c r="C5" s="19"/>
      <c r="D5" s="19"/>
      <c r="E5" s="20"/>
    </row>
    <row r="6" spans="1:6" ht="16.5" thickBot="1">
      <c r="A6" s="65" t="s">
        <v>2</v>
      </c>
      <c r="B6" s="21" t="s">
        <v>3</v>
      </c>
      <c r="C6" s="62" t="s">
        <v>40</v>
      </c>
      <c r="D6" s="21" t="s">
        <v>41</v>
      </c>
      <c r="E6" s="62" t="s">
        <v>43</v>
      </c>
      <c r="F6" s="21" t="s">
        <v>4</v>
      </c>
    </row>
    <row r="7" spans="1:6" ht="15.75">
      <c r="A7" s="66"/>
      <c r="B7" s="75" t="s">
        <v>126</v>
      </c>
      <c r="C7" s="68">
        <v>43350145.22</v>
      </c>
      <c r="D7" s="60"/>
      <c r="E7" s="63">
        <f>+C7</f>
        <v>43350145.22</v>
      </c>
      <c r="F7" s="60"/>
    </row>
    <row r="8" spans="1:6" ht="15.75">
      <c r="A8" s="66"/>
      <c r="B8" s="75" t="s">
        <v>51</v>
      </c>
      <c r="C8" s="68">
        <v>26319036</v>
      </c>
      <c r="D8" s="60"/>
      <c r="E8" s="64">
        <f>+E7+C8-D8</f>
        <v>69669181.22</v>
      </c>
      <c r="F8" s="60"/>
    </row>
    <row r="9" spans="1:6" ht="15.75">
      <c r="A9" s="67"/>
      <c r="B9" s="76" t="s">
        <v>52</v>
      </c>
      <c r="C9" s="69">
        <v>2015500</v>
      </c>
      <c r="D9" s="61"/>
      <c r="E9" s="64">
        <f aca="true" t="shared" si="0" ref="E9:E72">+E8+C9-D9</f>
        <v>71684681.22</v>
      </c>
      <c r="F9" s="61"/>
    </row>
    <row r="10" spans="1:6" ht="15.75">
      <c r="A10" s="67"/>
      <c r="B10" s="76" t="s">
        <v>53</v>
      </c>
      <c r="C10" s="69">
        <v>3003965</v>
      </c>
      <c r="D10" s="61"/>
      <c r="E10" s="64">
        <f t="shared" si="0"/>
        <v>74688646.22</v>
      </c>
      <c r="F10" s="61"/>
    </row>
    <row r="11" spans="1:6" ht="15.75">
      <c r="A11" s="67"/>
      <c r="B11" s="76" t="s">
        <v>54</v>
      </c>
      <c r="C11" s="69">
        <v>2813710</v>
      </c>
      <c r="D11" s="61"/>
      <c r="E11" s="64">
        <f t="shared" si="0"/>
        <v>77502356.22</v>
      </c>
      <c r="F11" s="61"/>
    </row>
    <row r="12" spans="1:6" ht="15.75">
      <c r="A12" s="67"/>
      <c r="B12" s="76" t="s">
        <v>349</v>
      </c>
      <c r="C12" s="69">
        <v>1333190</v>
      </c>
      <c r="D12" s="61"/>
      <c r="E12" s="64">
        <f t="shared" si="0"/>
        <v>78835546.22</v>
      </c>
      <c r="F12" s="61"/>
    </row>
    <row r="13" spans="1:6" ht="15.75">
      <c r="A13" s="67"/>
      <c r="B13" s="76" t="s">
        <v>350</v>
      </c>
      <c r="C13" s="69">
        <v>463167</v>
      </c>
      <c r="D13" s="61"/>
      <c r="E13" s="64">
        <f t="shared" si="0"/>
        <v>79298713.22</v>
      </c>
      <c r="F13" s="61"/>
    </row>
    <row r="14" spans="1:6" ht="15.75">
      <c r="A14" s="67"/>
      <c r="B14" s="76" t="s">
        <v>351</v>
      </c>
      <c r="C14" s="69">
        <v>61529</v>
      </c>
      <c r="D14" s="61"/>
      <c r="E14" s="64">
        <f t="shared" si="0"/>
        <v>79360242.22</v>
      </c>
      <c r="F14" s="61"/>
    </row>
    <row r="15" spans="1:6" ht="15.75">
      <c r="A15" s="67"/>
      <c r="B15" s="76" t="s">
        <v>352</v>
      </c>
      <c r="C15" s="69">
        <v>2287047</v>
      </c>
      <c r="D15" s="61"/>
      <c r="E15" s="64">
        <f t="shared" si="0"/>
        <v>81647289.22</v>
      </c>
      <c r="F15" s="61"/>
    </row>
    <row r="16" spans="1:6" ht="15.75">
      <c r="A16" s="67"/>
      <c r="B16" s="76" t="s">
        <v>55</v>
      </c>
      <c r="C16" s="69">
        <v>4425000</v>
      </c>
      <c r="D16" s="61"/>
      <c r="E16" s="64">
        <f t="shared" si="0"/>
        <v>86072289.22</v>
      </c>
      <c r="F16" s="61"/>
    </row>
    <row r="17" spans="1:6" ht="15.75">
      <c r="A17" s="67"/>
      <c r="B17" s="76" t="s">
        <v>353</v>
      </c>
      <c r="C17" s="69">
        <v>283602</v>
      </c>
      <c r="D17" s="61"/>
      <c r="E17" s="64">
        <f t="shared" si="0"/>
        <v>86355891.22</v>
      </c>
      <c r="F17" s="61"/>
    </row>
    <row r="18" spans="1:6" ht="15.75">
      <c r="A18" s="67"/>
      <c r="B18" s="76" t="s">
        <v>56</v>
      </c>
      <c r="C18" s="69">
        <v>6983693</v>
      </c>
      <c r="D18" s="61"/>
      <c r="E18" s="64">
        <f t="shared" si="0"/>
        <v>93339584.22</v>
      </c>
      <c r="F18" s="61"/>
    </row>
    <row r="19" spans="1:6" ht="15.75">
      <c r="A19" s="67"/>
      <c r="B19" s="76" t="s">
        <v>354</v>
      </c>
      <c r="C19" s="69">
        <v>157771</v>
      </c>
      <c r="D19" s="61"/>
      <c r="E19" s="64">
        <f t="shared" si="0"/>
        <v>93497355.22</v>
      </c>
      <c r="F19" s="61"/>
    </row>
    <row r="20" spans="1:6" ht="15.75">
      <c r="A20" s="67"/>
      <c r="B20" s="76" t="s">
        <v>355</v>
      </c>
      <c r="C20" s="69">
        <v>14380</v>
      </c>
      <c r="D20" s="61"/>
      <c r="E20" s="64">
        <f t="shared" si="0"/>
        <v>93511735.22</v>
      </c>
      <c r="F20" s="61"/>
    </row>
    <row r="21" spans="1:6" ht="15.75">
      <c r="A21" s="67"/>
      <c r="B21" s="76" t="s">
        <v>356</v>
      </c>
      <c r="C21" s="69">
        <v>241528</v>
      </c>
      <c r="D21" s="61"/>
      <c r="E21" s="64">
        <f t="shared" si="0"/>
        <v>93753263.22</v>
      </c>
      <c r="F21" s="61"/>
    </row>
    <row r="22" spans="1:6" ht="15.75">
      <c r="A22" s="67"/>
      <c r="B22" s="76" t="s">
        <v>357</v>
      </c>
      <c r="C22" s="69">
        <v>200911</v>
      </c>
      <c r="D22" s="61"/>
      <c r="E22" s="64">
        <f t="shared" si="0"/>
        <v>93954174.22</v>
      </c>
      <c r="F22" s="61"/>
    </row>
    <row r="23" spans="1:6" ht="15.75">
      <c r="A23" s="67"/>
      <c r="B23" s="76" t="s">
        <v>358</v>
      </c>
      <c r="C23" s="69">
        <v>10000</v>
      </c>
      <c r="D23" s="61"/>
      <c r="E23" s="64">
        <f t="shared" si="0"/>
        <v>93964174.22</v>
      </c>
      <c r="F23" s="61"/>
    </row>
    <row r="24" spans="1:6" ht="15.75">
      <c r="A24" s="67"/>
      <c r="B24" s="76" t="s">
        <v>57</v>
      </c>
      <c r="C24" s="69">
        <v>6000000</v>
      </c>
      <c r="D24" s="61"/>
      <c r="E24" s="64">
        <f t="shared" si="0"/>
        <v>99964174.22</v>
      </c>
      <c r="F24" s="61"/>
    </row>
    <row r="25" spans="1:6" ht="15.75">
      <c r="A25" s="67"/>
      <c r="B25" s="76" t="s">
        <v>359</v>
      </c>
      <c r="C25" s="69">
        <v>25575177</v>
      </c>
      <c r="D25" s="61"/>
      <c r="E25" s="64">
        <f t="shared" si="0"/>
        <v>125539351.22</v>
      </c>
      <c r="F25" s="61"/>
    </row>
    <row r="26" spans="1:6" ht="15.75">
      <c r="A26" s="67"/>
      <c r="B26" s="76" t="s">
        <v>360</v>
      </c>
      <c r="C26" s="69">
        <v>100000</v>
      </c>
      <c r="D26" s="61"/>
      <c r="E26" s="64">
        <f t="shared" si="0"/>
        <v>125639351.22</v>
      </c>
      <c r="F26" s="61"/>
    </row>
    <row r="27" spans="1:6" ht="15.75">
      <c r="A27" s="67"/>
      <c r="B27" s="76" t="s">
        <v>361</v>
      </c>
      <c r="C27" s="69">
        <v>850000</v>
      </c>
      <c r="D27" s="61"/>
      <c r="E27" s="64">
        <f t="shared" si="0"/>
        <v>126489351.22</v>
      </c>
      <c r="F27" s="61"/>
    </row>
    <row r="28" spans="1:6" ht="15.75">
      <c r="A28" s="67"/>
      <c r="B28" s="76" t="s">
        <v>59</v>
      </c>
      <c r="C28" s="69">
        <v>10552000</v>
      </c>
      <c r="D28" s="61"/>
      <c r="E28" s="64">
        <f t="shared" si="0"/>
        <v>137041351.22</v>
      </c>
      <c r="F28" s="61"/>
    </row>
    <row r="29" spans="1:6" ht="15.75">
      <c r="A29" s="67"/>
      <c r="B29" s="76" t="s">
        <v>362</v>
      </c>
      <c r="C29" s="69">
        <v>0</v>
      </c>
      <c r="D29" s="61"/>
      <c r="E29" s="64">
        <f t="shared" si="0"/>
        <v>137041351.22</v>
      </c>
      <c r="F29" s="61"/>
    </row>
    <row r="30" spans="1:6" ht="15.75">
      <c r="A30" s="67"/>
      <c r="B30" s="76" t="s">
        <v>58</v>
      </c>
      <c r="C30" s="69">
        <v>912499</v>
      </c>
      <c r="D30" s="61"/>
      <c r="E30" s="64">
        <f t="shared" si="0"/>
        <v>137953850.22</v>
      </c>
      <c r="F30" s="61"/>
    </row>
    <row r="31" spans="1:6" ht="15.75">
      <c r="A31" s="67"/>
      <c r="B31" s="76" t="s">
        <v>60</v>
      </c>
      <c r="C31" s="69">
        <v>395355</v>
      </c>
      <c r="D31" s="61"/>
      <c r="E31" s="64">
        <f t="shared" si="0"/>
        <v>138349205.22</v>
      </c>
      <c r="F31" s="61"/>
    </row>
    <row r="32" spans="1:6" ht="15.75">
      <c r="A32" s="67"/>
      <c r="B32" s="76" t="s">
        <v>61</v>
      </c>
      <c r="C32" s="69">
        <v>600000</v>
      </c>
      <c r="D32" s="61"/>
      <c r="E32" s="64">
        <f t="shared" si="0"/>
        <v>138949205.22</v>
      </c>
      <c r="F32" s="61"/>
    </row>
    <row r="33" spans="1:6" ht="15.75">
      <c r="A33" s="67"/>
      <c r="B33" s="76" t="s">
        <v>363</v>
      </c>
      <c r="C33" s="69">
        <v>0</v>
      </c>
      <c r="D33" s="61"/>
      <c r="E33" s="64">
        <f t="shared" si="0"/>
        <v>138949205.22</v>
      </c>
      <c r="F33" s="61"/>
    </row>
    <row r="34" spans="1:6" ht="15.75">
      <c r="A34" s="67"/>
      <c r="B34" s="76" t="s">
        <v>364</v>
      </c>
      <c r="C34" s="69">
        <v>0</v>
      </c>
      <c r="D34" s="61"/>
      <c r="E34" s="64">
        <f t="shared" si="0"/>
        <v>138949205.22</v>
      </c>
      <c r="F34" s="61"/>
    </row>
    <row r="35" spans="1:6" ht="15.75">
      <c r="A35" s="67"/>
      <c r="B35" s="76" t="s">
        <v>365</v>
      </c>
      <c r="C35" s="69">
        <v>0</v>
      </c>
      <c r="D35" s="61"/>
      <c r="E35" s="64">
        <f t="shared" si="0"/>
        <v>138949205.22</v>
      </c>
      <c r="F35" s="61"/>
    </row>
    <row r="36" spans="1:6" ht="15.75">
      <c r="A36" s="67"/>
      <c r="B36" s="76" t="s">
        <v>62</v>
      </c>
      <c r="C36" s="69">
        <v>0</v>
      </c>
      <c r="D36" s="61"/>
      <c r="E36" s="64">
        <f t="shared" si="0"/>
        <v>138949205.22</v>
      </c>
      <c r="F36" s="61"/>
    </row>
    <row r="37" spans="1:6" ht="15.75">
      <c r="A37" s="67"/>
      <c r="B37" s="76" t="s">
        <v>366</v>
      </c>
      <c r="C37" s="69">
        <v>5500000</v>
      </c>
      <c r="D37" s="61"/>
      <c r="E37" s="64">
        <f t="shared" si="0"/>
        <v>144449205.22</v>
      </c>
      <c r="F37" s="61"/>
    </row>
    <row r="38" spans="1:6" ht="15.75">
      <c r="A38" s="67"/>
      <c r="B38" s="76" t="s">
        <v>367</v>
      </c>
      <c r="C38" s="69">
        <v>0</v>
      </c>
      <c r="D38" s="61"/>
      <c r="E38" s="64">
        <f t="shared" si="0"/>
        <v>144449205.22</v>
      </c>
      <c r="F38" s="61"/>
    </row>
    <row r="39" spans="1:6" ht="15.75">
      <c r="A39" s="67"/>
      <c r="B39" s="76" t="s">
        <v>368</v>
      </c>
      <c r="C39" s="69">
        <v>0</v>
      </c>
      <c r="D39" s="61"/>
      <c r="E39" s="64">
        <f t="shared" si="0"/>
        <v>144449205.22</v>
      </c>
      <c r="F39" s="61"/>
    </row>
    <row r="40" spans="1:6" ht="15.75">
      <c r="A40" s="67"/>
      <c r="B40" s="76" t="s">
        <v>369</v>
      </c>
      <c r="C40" s="69">
        <v>0</v>
      </c>
      <c r="D40" s="61"/>
      <c r="E40" s="64">
        <f t="shared" si="0"/>
        <v>144449205.22</v>
      </c>
      <c r="F40" s="61"/>
    </row>
    <row r="41" spans="1:6" ht="15.75">
      <c r="A41" s="67"/>
      <c r="B41" s="76" t="s">
        <v>63</v>
      </c>
      <c r="C41" s="69">
        <v>7920000</v>
      </c>
      <c r="D41" s="61"/>
      <c r="E41" s="64">
        <f t="shared" si="0"/>
        <v>152369205.22</v>
      </c>
      <c r="F41" s="61"/>
    </row>
    <row r="42" spans="1:6" ht="15.75">
      <c r="A42" s="67"/>
      <c r="B42" s="76" t="s">
        <v>64</v>
      </c>
      <c r="C42" s="69">
        <v>0</v>
      </c>
      <c r="D42" s="61"/>
      <c r="E42" s="64">
        <f t="shared" si="0"/>
        <v>152369205.22</v>
      </c>
      <c r="F42" s="61"/>
    </row>
    <row r="43" spans="1:6" ht="15.75">
      <c r="A43" s="67"/>
      <c r="B43" s="76" t="s">
        <v>371</v>
      </c>
      <c r="C43" s="69">
        <v>0</v>
      </c>
      <c r="D43" s="61"/>
      <c r="E43" s="64">
        <f t="shared" si="0"/>
        <v>152369205.22</v>
      </c>
      <c r="F43" s="61"/>
    </row>
    <row r="44" spans="1:6" ht="15.75">
      <c r="A44" s="67"/>
      <c r="B44" s="76" t="s">
        <v>109</v>
      </c>
      <c r="C44" s="69">
        <v>4048000</v>
      </c>
      <c r="D44" s="61"/>
      <c r="E44" s="64">
        <f t="shared" si="0"/>
        <v>156417205.22</v>
      </c>
      <c r="F44" s="61"/>
    </row>
    <row r="45" spans="1:6" ht="15.75">
      <c r="A45" s="67"/>
      <c r="B45" s="76" t="s">
        <v>110</v>
      </c>
      <c r="C45" s="69">
        <v>195000</v>
      </c>
      <c r="D45" s="61"/>
      <c r="E45" s="64">
        <f t="shared" si="0"/>
        <v>156612205.22</v>
      </c>
      <c r="F45" s="61"/>
    </row>
    <row r="46" spans="1:6" ht="15.75">
      <c r="A46" s="67"/>
      <c r="B46" s="76" t="s">
        <v>111</v>
      </c>
      <c r="C46" s="69">
        <v>1516260</v>
      </c>
      <c r="D46" s="61"/>
      <c r="E46" s="64">
        <f t="shared" si="0"/>
        <v>158128465.22</v>
      </c>
      <c r="F46" s="61"/>
    </row>
    <row r="47" spans="1:6" ht="15.75">
      <c r="A47" s="67"/>
      <c r="B47" s="76" t="s">
        <v>372</v>
      </c>
      <c r="C47" s="69">
        <v>0</v>
      </c>
      <c r="D47" s="61"/>
      <c r="E47" s="64">
        <f t="shared" si="0"/>
        <v>158128465.22</v>
      </c>
      <c r="F47" s="61"/>
    </row>
    <row r="48" spans="1:6" ht="15.75">
      <c r="A48" s="67"/>
      <c r="B48" s="76" t="s">
        <v>65</v>
      </c>
      <c r="C48" s="69">
        <v>3141077</v>
      </c>
      <c r="D48" s="61"/>
      <c r="E48" s="64">
        <f t="shared" si="0"/>
        <v>161269542.22</v>
      </c>
      <c r="F48" s="61"/>
    </row>
    <row r="49" spans="1:6" ht="15.75">
      <c r="A49" s="67"/>
      <c r="B49" s="4" t="s">
        <v>66</v>
      </c>
      <c r="C49" s="77">
        <v>725767</v>
      </c>
      <c r="D49" s="61"/>
      <c r="E49" s="64">
        <f t="shared" si="0"/>
        <v>161995309.22</v>
      </c>
      <c r="F49" s="61"/>
    </row>
    <row r="50" spans="1:6" ht="15.75">
      <c r="A50" s="67"/>
      <c r="B50" s="4" t="s">
        <v>67</v>
      </c>
      <c r="C50" s="77">
        <v>798592</v>
      </c>
      <c r="D50" s="61"/>
      <c r="E50" s="64">
        <f t="shared" si="0"/>
        <v>162793901.22</v>
      </c>
      <c r="F50" s="61"/>
    </row>
    <row r="51" spans="1:6" ht="15.75">
      <c r="A51" s="67"/>
      <c r="B51" s="4" t="s">
        <v>69</v>
      </c>
      <c r="C51" s="77">
        <v>913427</v>
      </c>
      <c r="D51" s="61"/>
      <c r="E51" s="64">
        <f t="shared" si="0"/>
        <v>163707328.22</v>
      </c>
      <c r="F51" s="61"/>
    </row>
    <row r="52" spans="1:6" ht="15.75">
      <c r="A52" s="67"/>
      <c r="B52" s="4" t="s">
        <v>68</v>
      </c>
      <c r="C52" s="77">
        <v>602785</v>
      </c>
      <c r="D52" s="61"/>
      <c r="E52" s="64">
        <f t="shared" si="0"/>
        <v>164310113.22</v>
      </c>
      <c r="F52" s="61"/>
    </row>
    <row r="53" spans="1:6" ht="15.75">
      <c r="A53" s="67"/>
      <c r="B53" s="4" t="s">
        <v>70</v>
      </c>
      <c r="C53" s="77">
        <v>340241</v>
      </c>
      <c r="D53" s="61"/>
      <c r="E53" s="64">
        <f t="shared" si="0"/>
        <v>164650354.22</v>
      </c>
      <c r="F53" s="61"/>
    </row>
    <row r="54" spans="1:6" ht="15.75">
      <c r="A54" s="67"/>
      <c r="B54" s="4" t="s">
        <v>71</v>
      </c>
      <c r="C54" s="77">
        <v>803205</v>
      </c>
      <c r="D54" s="61"/>
      <c r="E54" s="64">
        <f t="shared" si="0"/>
        <v>165453559.22</v>
      </c>
      <c r="F54" s="61"/>
    </row>
    <row r="55" spans="1:6" ht="15.75">
      <c r="A55" s="67"/>
      <c r="B55" s="4" t="s">
        <v>72</v>
      </c>
      <c r="C55" s="77">
        <v>206596</v>
      </c>
      <c r="D55" s="61"/>
      <c r="E55" s="64">
        <f t="shared" si="0"/>
        <v>165660155.22</v>
      </c>
      <c r="F55" s="61"/>
    </row>
    <row r="56" spans="1:6" ht="15.75">
      <c r="A56" s="67"/>
      <c r="B56" s="4" t="s">
        <v>73</v>
      </c>
      <c r="C56" s="77">
        <v>247721</v>
      </c>
      <c r="D56" s="61"/>
      <c r="E56" s="64">
        <f t="shared" si="0"/>
        <v>165907876.22</v>
      </c>
      <c r="F56" s="61"/>
    </row>
    <row r="57" spans="1:6" ht="15.75">
      <c r="A57" s="67"/>
      <c r="B57" s="4" t="s">
        <v>74</v>
      </c>
      <c r="C57" s="77">
        <v>175179</v>
      </c>
      <c r="D57" s="61"/>
      <c r="E57" s="64">
        <f t="shared" si="0"/>
        <v>166083055.22</v>
      </c>
      <c r="F57" s="61"/>
    </row>
    <row r="58" spans="1:6" ht="15.75">
      <c r="A58" s="67"/>
      <c r="B58" s="4" t="s">
        <v>75</v>
      </c>
      <c r="C58" s="77">
        <v>177179</v>
      </c>
      <c r="D58" s="61"/>
      <c r="E58" s="64">
        <f t="shared" si="0"/>
        <v>166260234.22</v>
      </c>
      <c r="F58" s="61"/>
    </row>
    <row r="59" spans="1:6" ht="15.75">
      <c r="A59" s="67"/>
      <c r="B59" s="4" t="s">
        <v>76</v>
      </c>
      <c r="C59" s="77">
        <v>209743</v>
      </c>
      <c r="D59" s="61"/>
      <c r="E59" s="64">
        <f t="shared" si="0"/>
        <v>166469977.22</v>
      </c>
      <c r="F59" s="61"/>
    </row>
    <row r="60" spans="1:6" ht="15.75">
      <c r="A60" s="67"/>
      <c r="B60" s="4" t="s">
        <v>77</v>
      </c>
      <c r="C60" s="77">
        <v>168846</v>
      </c>
      <c r="D60" s="61"/>
      <c r="E60" s="64">
        <f t="shared" si="0"/>
        <v>166638823.22</v>
      </c>
      <c r="F60" s="61"/>
    </row>
    <row r="61" spans="1:6" ht="15.75">
      <c r="A61" s="67"/>
      <c r="B61" s="4" t="s">
        <v>78</v>
      </c>
      <c r="C61" s="77">
        <v>78088</v>
      </c>
      <c r="D61" s="61"/>
      <c r="E61" s="64">
        <f t="shared" si="0"/>
        <v>166716911.22</v>
      </c>
      <c r="F61" s="61"/>
    </row>
    <row r="62" spans="1:6" ht="15.75">
      <c r="A62" s="67"/>
      <c r="B62" s="4" t="s">
        <v>80</v>
      </c>
      <c r="C62" s="77">
        <v>114088</v>
      </c>
      <c r="D62" s="61"/>
      <c r="E62" s="64">
        <f t="shared" si="0"/>
        <v>166830999.22</v>
      </c>
      <c r="F62" s="61"/>
    </row>
    <row r="63" spans="1:6" ht="15.75">
      <c r="A63" s="67"/>
      <c r="B63" s="4" t="s">
        <v>79</v>
      </c>
      <c r="C63" s="77">
        <v>93588</v>
      </c>
      <c r="D63" s="61"/>
      <c r="E63" s="64">
        <f t="shared" si="0"/>
        <v>166924587.22</v>
      </c>
      <c r="F63" s="61"/>
    </row>
    <row r="64" spans="1:6" ht="15.75">
      <c r="A64" s="67"/>
      <c r="B64" s="4" t="s">
        <v>81</v>
      </c>
      <c r="C64" s="77">
        <v>114588</v>
      </c>
      <c r="D64" s="61"/>
      <c r="E64" s="64">
        <f t="shared" si="0"/>
        <v>167039175.22</v>
      </c>
      <c r="F64" s="61"/>
    </row>
    <row r="65" spans="1:6" ht="15.75">
      <c r="A65" s="67"/>
      <c r="B65" s="4" t="s">
        <v>82</v>
      </c>
      <c r="C65" s="77">
        <v>84088</v>
      </c>
      <c r="D65" s="61"/>
      <c r="E65" s="64">
        <f t="shared" si="0"/>
        <v>167123263.22</v>
      </c>
      <c r="F65" s="61"/>
    </row>
    <row r="66" spans="1:6" ht="15.75">
      <c r="A66" s="67"/>
      <c r="B66" s="4" t="s">
        <v>83</v>
      </c>
      <c r="C66" s="77">
        <v>93588</v>
      </c>
      <c r="D66" s="61"/>
      <c r="E66" s="64">
        <f t="shared" si="0"/>
        <v>167216851.22</v>
      </c>
      <c r="F66" s="61"/>
    </row>
    <row r="67" spans="1:6" ht="15.75">
      <c r="A67" s="67"/>
      <c r="B67" s="4" t="s">
        <v>84</v>
      </c>
      <c r="C67" s="77">
        <v>159088</v>
      </c>
      <c r="D67" s="61"/>
      <c r="E67" s="64">
        <f t="shared" si="0"/>
        <v>167375939.22</v>
      </c>
      <c r="F67" s="61"/>
    </row>
    <row r="68" spans="1:6" ht="15.75">
      <c r="A68" s="67"/>
      <c r="B68" s="4" t="s">
        <v>85</v>
      </c>
      <c r="C68" s="77">
        <v>93588</v>
      </c>
      <c r="D68" s="61"/>
      <c r="E68" s="64">
        <f t="shared" si="0"/>
        <v>167469527.22</v>
      </c>
      <c r="F68" s="61"/>
    </row>
    <row r="69" spans="1:6" ht="15.75">
      <c r="A69" s="67"/>
      <c r="B69" s="4" t="s">
        <v>86</v>
      </c>
      <c r="C69" s="77">
        <v>92088</v>
      </c>
      <c r="D69" s="61"/>
      <c r="E69" s="64">
        <f t="shared" si="0"/>
        <v>167561615.22</v>
      </c>
      <c r="F69" s="61"/>
    </row>
    <row r="70" spans="1:6" ht="15.75">
      <c r="A70" s="67"/>
      <c r="B70" s="4" t="s">
        <v>87</v>
      </c>
      <c r="C70" s="77">
        <v>91588</v>
      </c>
      <c r="D70" s="61"/>
      <c r="E70" s="64">
        <f t="shared" si="0"/>
        <v>167653203.22</v>
      </c>
      <c r="F70" s="61"/>
    </row>
    <row r="71" spans="1:6" ht="15.75">
      <c r="A71" s="67"/>
      <c r="B71" s="4" t="s">
        <v>88</v>
      </c>
      <c r="C71" s="77">
        <v>92088</v>
      </c>
      <c r="D71" s="61"/>
      <c r="E71" s="64">
        <f t="shared" si="0"/>
        <v>167745291.22</v>
      </c>
      <c r="F71" s="61"/>
    </row>
    <row r="72" spans="1:6" ht="15.75">
      <c r="A72" s="67"/>
      <c r="B72" s="4" t="s">
        <v>89</v>
      </c>
      <c r="C72" s="77">
        <v>78588</v>
      </c>
      <c r="D72" s="61"/>
      <c r="E72" s="64">
        <f t="shared" si="0"/>
        <v>167823879.22</v>
      </c>
      <c r="F72" s="61"/>
    </row>
    <row r="73" spans="1:6" ht="15.75">
      <c r="A73" s="67"/>
      <c r="B73" s="4" t="s">
        <v>90</v>
      </c>
      <c r="C73" s="77">
        <v>93588</v>
      </c>
      <c r="D73" s="61"/>
      <c r="E73" s="64">
        <f aca="true" t="shared" si="1" ref="E73:E136">+E72+C73-D73</f>
        <v>167917467.22</v>
      </c>
      <c r="F73" s="61"/>
    </row>
    <row r="74" spans="1:6" ht="15.75">
      <c r="A74" s="67"/>
      <c r="B74" s="4" t="s">
        <v>91</v>
      </c>
      <c r="C74" s="77">
        <v>79588</v>
      </c>
      <c r="D74" s="61"/>
      <c r="E74" s="64">
        <f t="shared" si="1"/>
        <v>167997055.22</v>
      </c>
      <c r="F74" s="61"/>
    </row>
    <row r="75" spans="1:6" ht="15.75">
      <c r="A75" s="67"/>
      <c r="B75" s="4" t="s">
        <v>92</v>
      </c>
      <c r="C75" s="77">
        <v>78088</v>
      </c>
      <c r="D75" s="61"/>
      <c r="E75" s="64">
        <f t="shared" si="1"/>
        <v>168075143.22</v>
      </c>
      <c r="F75" s="61"/>
    </row>
    <row r="76" spans="1:6" ht="15.75">
      <c r="A76" s="67"/>
      <c r="B76" s="4" t="s">
        <v>93</v>
      </c>
      <c r="C76" s="77">
        <v>78588</v>
      </c>
      <c r="D76" s="61"/>
      <c r="E76" s="64">
        <f t="shared" si="1"/>
        <v>168153731.22</v>
      </c>
      <c r="F76" s="61"/>
    </row>
    <row r="77" spans="1:6" ht="15.75">
      <c r="A77" s="67"/>
      <c r="B77" s="4" t="s">
        <v>94</v>
      </c>
      <c r="C77" s="77">
        <v>93588</v>
      </c>
      <c r="D77" s="61"/>
      <c r="E77" s="64">
        <f t="shared" si="1"/>
        <v>168247319.22</v>
      </c>
      <c r="F77" s="61"/>
    </row>
    <row r="78" spans="1:6" ht="15.75">
      <c r="A78" s="67"/>
      <c r="B78" s="4" t="s">
        <v>95</v>
      </c>
      <c r="C78" s="77">
        <v>92588</v>
      </c>
      <c r="D78" s="61"/>
      <c r="E78" s="64">
        <f t="shared" si="1"/>
        <v>168339907.22</v>
      </c>
      <c r="F78" s="61"/>
    </row>
    <row r="79" spans="1:6" ht="15.75">
      <c r="A79" s="67"/>
      <c r="B79" s="4" t="s">
        <v>96</v>
      </c>
      <c r="C79" s="77">
        <v>93588</v>
      </c>
      <c r="D79" s="61"/>
      <c r="E79" s="64">
        <f t="shared" si="1"/>
        <v>168433495.22</v>
      </c>
      <c r="F79" s="61"/>
    </row>
    <row r="80" spans="1:6" ht="15.75">
      <c r="A80" s="67"/>
      <c r="B80" s="4" t="s">
        <v>97</v>
      </c>
      <c r="C80" s="77">
        <v>78588</v>
      </c>
      <c r="D80" s="61"/>
      <c r="E80" s="64">
        <f t="shared" si="1"/>
        <v>168512083.22</v>
      </c>
      <c r="F80" s="61"/>
    </row>
    <row r="81" spans="1:6" ht="15.75">
      <c r="A81" s="67"/>
      <c r="B81" s="4" t="s">
        <v>98</v>
      </c>
      <c r="C81" s="77">
        <v>93088</v>
      </c>
      <c r="D81" s="61"/>
      <c r="E81" s="64">
        <f t="shared" si="1"/>
        <v>168605171.22</v>
      </c>
      <c r="F81" s="61"/>
    </row>
    <row r="82" spans="1:6" ht="15.75">
      <c r="A82" s="67"/>
      <c r="B82" s="4" t="s">
        <v>99</v>
      </c>
      <c r="C82" s="77">
        <v>93588</v>
      </c>
      <c r="D82" s="61"/>
      <c r="E82" s="64">
        <f t="shared" si="1"/>
        <v>168698759.22</v>
      </c>
      <c r="F82" s="61"/>
    </row>
    <row r="83" spans="1:6" ht="15.75">
      <c r="A83" s="67"/>
      <c r="B83" s="4" t="s">
        <v>100</v>
      </c>
      <c r="C83" s="77">
        <v>113088</v>
      </c>
      <c r="D83" s="61"/>
      <c r="E83" s="64">
        <f t="shared" si="1"/>
        <v>168811847.22</v>
      </c>
      <c r="F83" s="61"/>
    </row>
    <row r="84" spans="1:6" ht="15.75">
      <c r="A84" s="67"/>
      <c r="B84" s="4" t="s">
        <v>101</v>
      </c>
      <c r="C84" s="77">
        <v>92088</v>
      </c>
      <c r="D84" s="61"/>
      <c r="E84" s="64">
        <f t="shared" si="1"/>
        <v>168903935.22</v>
      </c>
      <c r="F84" s="61"/>
    </row>
    <row r="85" spans="1:6" ht="15.75">
      <c r="A85" s="67"/>
      <c r="B85" s="4" t="s">
        <v>102</v>
      </c>
      <c r="C85" s="77">
        <v>93588</v>
      </c>
      <c r="D85" s="61"/>
      <c r="E85" s="64">
        <f t="shared" si="1"/>
        <v>168997523.22</v>
      </c>
      <c r="F85" s="61"/>
    </row>
    <row r="86" spans="1:6" ht="15.75">
      <c r="A86" s="67"/>
      <c r="B86" s="4" t="s">
        <v>103</v>
      </c>
      <c r="C86" s="77">
        <v>93588</v>
      </c>
      <c r="D86" s="61"/>
      <c r="E86" s="64">
        <f t="shared" si="1"/>
        <v>169091111.22</v>
      </c>
      <c r="F86" s="61"/>
    </row>
    <row r="87" spans="1:6" ht="15.75">
      <c r="A87" s="67"/>
      <c r="B87" s="4" t="s">
        <v>104</v>
      </c>
      <c r="C87" s="77">
        <v>93588</v>
      </c>
      <c r="D87" s="61"/>
      <c r="E87" s="64">
        <f t="shared" si="1"/>
        <v>169184699.22</v>
      </c>
      <c r="F87" s="61"/>
    </row>
    <row r="88" spans="1:6" ht="15.75">
      <c r="A88" s="67"/>
      <c r="B88" s="4" t="s">
        <v>105</v>
      </c>
      <c r="C88" s="77">
        <v>154088</v>
      </c>
      <c r="D88" s="61"/>
      <c r="E88" s="64">
        <f t="shared" si="1"/>
        <v>169338787.22</v>
      </c>
      <c r="F88" s="61"/>
    </row>
    <row r="89" spans="1:6" ht="15.75">
      <c r="A89" s="67"/>
      <c r="B89" s="4" t="s">
        <v>106</v>
      </c>
      <c r="C89" s="77">
        <v>92088</v>
      </c>
      <c r="D89" s="61"/>
      <c r="E89" s="64">
        <f t="shared" si="1"/>
        <v>169430875.22</v>
      </c>
      <c r="F89" s="61"/>
    </row>
    <row r="90" spans="1:6" ht="15.75">
      <c r="A90" s="67"/>
      <c r="B90" s="4" t="s">
        <v>107</v>
      </c>
      <c r="C90" s="77">
        <v>93588</v>
      </c>
      <c r="D90" s="61"/>
      <c r="E90" s="64">
        <f t="shared" si="1"/>
        <v>169524463.22</v>
      </c>
      <c r="F90" s="61"/>
    </row>
    <row r="91" spans="1:6" ht="15.75">
      <c r="A91" s="67"/>
      <c r="B91" s="4" t="s">
        <v>108</v>
      </c>
      <c r="C91" s="77">
        <v>92588</v>
      </c>
      <c r="D91" s="61"/>
      <c r="E91" s="64">
        <f t="shared" si="1"/>
        <v>169617051.22</v>
      </c>
      <c r="F91" s="61"/>
    </row>
    <row r="92" spans="1:6" ht="15.75">
      <c r="A92" s="67"/>
      <c r="B92" s="76" t="s">
        <v>120</v>
      </c>
      <c r="C92" s="69">
        <v>1417199454.08</v>
      </c>
      <c r="D92" s="61"/>
      <c r="E92" s="64">
        <f t="shared" si="1"/>
        <v>1586816505.3</v>
      </c>
      <c r="F92" s="61"/>
    </row>
    <row r="93" spans="1:7" ht="32.25">
      <c r="A93" s="80" t="s">
        <v>175</v>
      </c>
      <c r="B93" s="79" t="s">
        <v>176</v>
      </c>
      <c r="C93" s="25"/>
      <c r="D93" s="44">
        <v>652264.01</v>
      </c>
      <c r="E93" s="64">
        <f t="shared" si="1"/>
        <v>1586164241.29</v>
      </c>
      <c r="F93" s="28" t="s">
        <v>5</v>
      </c>
      <c r="G93" s="8"/>
    </row>
    <row r="94" spans="1:7" ht="32.25">
      <c r="A94" s="81" t="s">
        <v>177</v>
      </c>
      <c r="B94" s="79" t="s">
        <v>178</v>
      </c>
      <c r="C94" s="31"/>
      <c r="D94" s="45">
        <v>657291.39</v>
      </c>
      <c r="E94" s="64">
        <f t="shared" si="1"/>
        <v>1585506949.8999999</v>
      </c>
      <c r="F94" s="35" t="s">
        <v>5</v>
      </c>
      <c r="G94" s="8"/>
    </row>
    <row r="95" spans="1:7" ht="48">
      <c r="A95" s="81" t="s">
        <v>179</v>
      </c>
      <c r="B95" s="79" t="s">
        <v>6</v>
      </c>
      <c r="C95" s="31"/>
      <c r="D95" s="45">
        <v>7815.91</v>
      </c>
      <c r="E95" s="64">
        <f t="shared" si="1"/>
        <v>1585499133.9899998</v>
      </c>
      <c r="F95" s="35" t="s">
        <v>7</v>
      </c>
      <c r="G95" s="8"/>
    </row>
    <row r="96" spans="1:7" ht="32.25">
      <c r="A96" s="81" t="s">
        <v>180</v>
      </c>
      <c r="B96" s="79" t="s">
        <v>181</v>
      </c>
      <c r="C96" s="31"/>
      <c r="D96" s="45">
        <v>60452.65</v>
      </c>
      <c r="E96" s="64">
        <f t="shared" si="1"/>
        <v>1585438681.3399997</v>
      </c>
      <c r="F96" s="35" t="s">
        <v>7</v>
      </c>
      <c r="G96" s="8"/>
    </row>
    <row r="97" spans="1:7" ht="32.25">
      <c r="A97" s="81" t="s">
        <v>182</v>
      </c>
      <c r="B97" s="79" t="s">
        <v>183</v>
      </c>
      <c r="C97" s="31"/>
      <c r="D97" s="45">
        <v>3209.93</v>
      </c>
      <c r="E97" s="64">
        <f t="shared" si="1"/>
        <v>1585435471.4099996</v>
      </c>
      <c r="F97" s="35" t="s">
        <v>7</v>
      </c>
      <c r="G97" s="8"/>
    </row>
    <row r="98" spans="1:7" ht="32.25">
      <c r="A98" s="81" t="s">
        <v>184</v>
      </c>
      <c r="B98" s="79" t="s">
        <v>185</v>
      </c>
      <c r="C98" s="31"/>
      <c r="D98" s="45">
        <v>44502.81</v>
      </c>
      <c r="E98" s="64">
        <f t="shared" si="1"/>
        <v>1585390968.5999997</v>
      </c>
      <c r="F98" s="35" t="s">
        <v>7</v>
      </c>
      <c r="G98" s="8"/>
    </row>
    <row r="99" spans="1:7" ht="48" customHeight="1">
      <c r="A99" s="81" t="s">
        <v>186</v>
      </c>
      <c r="B99" s="79" t="s">
        <v>187</v>
      </c>
      <c r="C99" s="37"/>
      <c r="D99" s="38">
        <v>308576.66</v>
      </c>
      <c r="E99" s="64">
        <f t="shared" si="1"/>
        <v>1585082391.9399996</v>
      </c>
      <c r="F99" s="39" t="s">
        <v>8</v>
      </c>
      <c r="G99" s="8"/>
    </row>
    <row r="100" spans="1:7" ht="32.25">
      <c r="A100" s="81" t="s">
        <v>188</v>
      </c>
      <c r="B100" s="79" t="s">
        <v>189</v>
      </c>
      <c r="C100" s="37"/>
      <c r="D100" s="38">
        <v>69623.42</v>
      </c>
      <c r="E100" s="64">
        <f t="shared" si="1"/>
        <v>1585012768.5199995</v>
      </c>
      <c r="F100" s="39" t="s">
        <v>7</v>
      </c>
      <c r="G100" s="8"/>
    </row>
    <row r="101" spans="1:7" ht="32.25">
      <c r="A101" s="81" t="s">
        <v>190</v>
      </c>
      <c r="B101" s="79" t="s">
        <v>191</v>
      </c>
      <c r="C101" s="37"/>
      <c r="D101" s="38">
        <v>28346.44</v>
      </c>
      <c r="E101" s="64">
        <f t="shared" si="1"/>
        <v>1584984422.0799994</v>
      </c>
      <c r="F101" s="39" t="s">
        <v>7</v>
      </c>
      <c r="G101" s="8"/>
    </row>
    <row r="102" spans="1:7" ht="33">
      <c r="A102" s="81" t="s">
        <v>192</v>
      </c>
      <c r="B102" s="79" t="s">
        <v>193</v>
      </c>
      <c r="C102" s="37"/>
      <c r="D102" s="38">
        <v>6960</v>
      </c>
      <c r="E102" s="64">
        <f t="shared" si="1"/>
        <v>1584977462.0799994</v>
      </c>
      <c r="F102" s="46" t="s">
        <v>9</v>
      </c>
      <c r="G102" s="8"/>
    </row>
    <row r="103" spans="1:7" ht="48">
      <c r="A103" s="81" t="s">
        <v>194</v>
      </c>
      <c r="B103" s="79" t="s">
        <v>195</v>
      </c>
      <c r="C103" s="37"/>
      <c r="D103" s="38">
        <v>340</v>
      </c>
      <c r="E103" s="64">
        <f t="shared" si="1"/>
        <v>1584977122.0799994</v>
      </c>
      <c r="F103" s="46" t="s">
        <v>9</v>
      </c>
      <c r="G103" s="8"/>
    </row>
    <row r="104" spans="1:7" ht="32.25">
      <c r="A104" s="81" t="s">
        <v>196</v>
      </c>
      <c r="B104" s="79" t="s">
        <v>197</v>
      </c>
      <c r="C104" s="48"/>
      <c r="D104" s="47">
        <v>27358.15</v>
      </c>
      <c r="E104" s="64">
        <f t="shared" si="1"/>
        <v>1584949763.9299994</v>
      </c>
      <c r="F104" s="39" t="s">
        <v>10</v>
      </c>
      <c r="G104" s="8"/>
    </row>
    <row r="105" spans="1:7" ht="32.25">
      <c r="A105" s="81" t="s">
        <v>198</v>
      </c>
      <c r="B105" s="79" t="s">
        <v>199</v>
      </c>
      <c r="C105" s="48"/>
      <c r="D105" s="47">
        <v>2019.57</v>
      </c>
      <c r="E105" s="64">
        <f t="shared" si="1"/>
        <v>1584947744.3599994</v>
      </c>
      <c r="F105" s="35" t="s">
        <v>10</v>
      </c>
      <c r="G105" s="8"/>
    </row>
    <row r="106" spans="1:7" ht="32.25">
      <c r="A106" s="81" t="s">
        <v>200</v>
      </c>
      <c r="B106" s="79" t="s">
        <v>201</v>
      </c>
      <c r="C106" s="48"/>
      <c r="D106" s="47">
        <v>5025.66</v>
      </c>
      <c r="E106" s="64">
        <f t="shared" si="1"/>
        <v>1584942718.6999993</v>
      </c>
      <c r="F106" s="35" t="s">
        <v>10</v>
      </c>
      <c r="G106" s="8"/>
    </row>
    <row r="107" spans="1:7" ht="32.25">
      <c r="A107" s="81" t="s">
        <v>202</v>
      </c>
      <c r="B107" s="79" t="s">
        <v>203</v>
      </c>
      <c r="C107" s="48"/>
      <c r="D107" s="47">
        <v>195000</v>
      </c>
      <c r="E107" s="64">
        <f t="shared" si="1"/>
        <v>1584747718.6999993</v>
      </c>
      <c r="F107" s="39" t="s">
        <v>11</v>
      </c>
      <c r="G107" s="8"/>
    </row>
    <row r="108" spans="1:7" ht="32.25">
      <c r="A108" s="81" t="s">
        <v>204</v>
      </c>
      <c r="B108" s="79" t="s">
        <v>205</v>
      </c>
      <c r="C108" s="48"/>
      <c r="D108" s="47">
        <v>23010</v>
      </c>
      <c r="E108" s="64">
        <f t="shared" si="1"/>
        <v>1584724708.6999993</v>
      </c>
      <c r="F108" s="39" t="s">
        <v>12</v>
      </c>
      <c r="G108" s="8"/>
    </row>
    <row r="109" spans="1:7" ht="32.25">
      <c r="A109" s="81" t="s">
        <v>206</v>
      </c>
      <c r="B109" s="79" t="s">
        <v>207</v>
      </c>
      <c r="C109" s="37"/>
      <c r="D109" s="38">
        <v>2707959.26</v>
      </c>
      <c r="E109" s="64">
        <f t="shared" si="1"/>
        <v>1582016749.4399993</v>
      </c>
      <c r="F109" s="39" t="s">
        <v>13</v>
      </c>
      <c r="G109" s="8"/>
    </row>
    <row r="110" spans="1:7" ht="32.25">
      <c r="A110" s="81" t="s">
        <v>208</v>
      </c>
      <c r="B110" s="79" t="s">
        <v>209</v>
      </c>
      <c r="C110" s="37"/>
      <c r="D110" s="38">
        <v>2690994.14</v>
      </c>
      <c r="E110" s="64">
        <f t="shared" si="1"/>
        <v>1579325755.2999992</v>
      </c>
      <c r="F110" s="39" t="s">
        <v>13</v>
      </c>
      <c r="G110" s="8"/>
    </row>
    <row r="111" spans="1:7" ht="32.25">
      <c r="A111" s="81" t="s">
        <v>210</v>
      </c>
      <c r="B111" s="79" t="s">
        <v>211</v>
      </c>
      <c r="C111" s="31"/>
      <c r="D111" s="45">
        <v>173945</v>
      </c>
      <c r="E111" s="64">
        <f t="shared" si="1"/>
        <v>1579151810.2999992</v>
      </c>
      <c r="F111" s="35" t="s">
        <v>13</v>
      </c>
      <c r="G111" s="8"/>
    </row>
    <row r="112" spans="1:7" ht="32.25">
      <c r="A112" s="81" t="s">
        <v>212</v>
      </c>
      <c r="B112" s="79" t="s">
        <v>213</v>
      </c>
      <c r="C112" s="31"/>
      <c r="D112" s="45">
        <v>179618</v>
      </c>
      <c r="E112" s="64">
        <f t="shared" si="1"/>
        <v>1578972192.2999992</v>
      </c>
      <c r="F112" s="35" t="s">
        <v>13</v>
      </c>
      <c r="G112" s="8"/>
    </row>
    <row r="113" spans="1:7" ht="48">
      <c r="A113" s="81" t="s">
        <v>214</v>
      </c>
      <c r="B113" s="79" t="s">
        <v>215</v>
      </c>
      <c r="C113" s="37"/>
      <c r="D113" s="38">
        <v>1464756</v>
      </c>
      <c r="E113" s="64">
        <f t="shared" si="1"/>
        <v>1577507436.2999992</v>
      </c>
      <c r="F113" s="39" t="s">
        <v>14</v>
      </c>
      <c r="G113" s="8"/>
    </row>
    <row r="114" spans="1:7" ht="48">
      <c r="A114" s="81" t="s">
        <v>216</v>
      </c>
      <c r="B114" s="79" t="s">
        <v>217</v>
      </c>
      <c r="C114" s="37"/>
      <c r="D114" s="38">
        <v>246893.47</v>
      </c>
      <c r="E114" s="64">
        <f t="shared" si="1"/>
        <v>1577260542.8299992</v>
      </c>
      <c r="F114" s="39" t="s">
        <v>14</v>
      </c>
      <c r="G114" s="8"/>
    </row>
    <row r="115" spans="1:7" ht="32.25">
      <c r="A115" s="81" t="s">
        <v>218</v>
      </c>
      <c r="B115" s="79" t="s">
        <v>219</v>
      </c>
      <c r="C115" s="37"/>
      <c r="D115" s="38">
        <v>1188000</v>
      </c>
      <c r="E115" s="64">
        <f t="shared" si="1"/>
        <v>1576072542.8299992</v>
      </c>
      <c r="F115" s="39" t="s">
        <v>14</v>
      </c>
      <c r="G115" s="8"/>
    </row>
    <row r="116" spans="1:7" ht="48">
      <c r="A116" s="82" t="s">
        <v>220</v>
      </c>
      <c r="B116" s="79" t="s">
        <v>221</v>
      </c>
      <c r="C116" s="70"/>
      <c r="D116" s="16">
        <v>200836</v>
      </c>
      <c r="E116" s="64">
        <f t="shared" si="1"/>
        <v>1575871706.8299992</v>
      </c>
      <c r="F116" s="39" t="s">
        <v>222</v>
      </c>
      <c r="G116" s="8"/>
    </row>
    <row r="117" spans="1:7" ht="32.25">
      <c r="A117" s="82" t="s">
        <v>223</v>
      </c>
      <c r="B117" s="79" t="s">
        <v>224</v>
      </c>
      <c r="C117" s="70"/>
      <c r="D117" s="16">
        <v>205320</v>
      </c>
      <c r="E117" s="64">
        <f t="shared" si="1"/>
        <v>1575666386.8299992</v>
      </c>
      <c r="F117" s="39" t="s">
        <v>225</v>
      </c>
      <c r="G117" s="8"/>
    </row>
    <row r="118" spans="1:7" ht="48">
      <c r="A118" s="81" t="s">
        <v>226</v>
      </c>
      <c r="B118" s="79" t="s">
        <v>227</v>
      </c>
      <c r="C118" s="31"/>
      <c r="D118" s="45">
        <v>404887.5</v>
      </c>
      <c r="E118" s="64">
        <f t="shared" si="1"/>
        <v>1575261499.3299992</v>
      </c>
      <c r="F118" s="35" t="s">
        <v>17</v>
      </c>
      <c r="G118" s="8"/>
    </row>
    <row r="119" spans="1:7" ht="48">
      <c r="A119" s="81" t="s">
        <v>228</v>
      </c>
      <c r="B119" s="79" t="s">
        <v>229</v>
      </c>
      <c r="C119" s="31"/>
      <c r="D119" s="45">
        <v>249062.6</v>
      </c>
      <c r="E119" s="64">
        <f t="shared" si="1"/>
        <v>1575012436.7299993</v>
      </c>
      <c r="F119" s="35" t="s">
        <v>17</v>
      </c>
      <c r="G119" s="8"/>
    </row>
    <row r="120" spans="1:7" ht="36.75" customHeight="1">
      <c r="A120" s="81" t="s">
        <v>230</v>
      </c>
      <c r="B120" s="79" t="s">
        <v>231</v>
      </c>
      <c r="C120" s="31"/>
      <c r="D120" s="45">
        <v>687593.63</v>
      </c>
      <c r="E120" s="64">
        <f t="shared" si="1"/>
        <v>1574324843.0999992</v>
      </c>
      <c r="F120" s="35" t="s">
        <v>232</v>
      </c>
      <c r="G120" s="8"/>
    </row>
    <row r="121" spans="1:7" ht="48">
      <c r="A121" s="81" t="s">
        <v>233</v>
      </c>
      <c r="B121" s="79" t="s">
        <v>234</v>
      </c>
      <c r="C121" s="31"/>
      <c r="D121" s="45">
        <v>40525.92</v>
      </c>
      <c r="E121" s="64">
        <f t="shared" si="1"/>
        <v>1574284317.179999</v>
      </c>
      <c r="F121" s="39" t="s">
        <v>235</v>
      </c>
      <c r="G121" s="8"/>
    </row>
    <row r="122" spans="1:7" ht="48">
      <c r="A122" s="82" t="s">
        <v>236</v>
      </c>
      <c r="B122" s="79" t="s">
        <v>127</v>
      </c>
      <c r="C122" s="49"/>
      <c r="D122" s="40">
        <v>268096</v>
      </c>
      <c r="E122" s="64">
        <f t="shared" si="1"/>
        <v>1574016221.179999</v>
      </c>
      <c r="F122" s="50" t="s">
        <v>137</v>
      </c>
      <c r="G122" s="8"/>
    </row>
    <row r="123" spans="1:7" ht="32.25">
      <c r="A123" s="81" t="s">
        <v>237</v>
      </c>
      <c r="B123" s="79" t="s">
        <v>238</v>
      </c>
      <c r="C123" s="37"/>
      <c r="D123" s="38">
        <v>1683642.86</v>
      </c>
      <c r="E123" s="64">
        <f t="shared" si="1"/>
        <v>1572332578.3199992</v>
      </c>
      <c r="F123" s="46" t="s">
        <v>239</v>
      </c>
      <c r="G123" s="8"/>
    </row>
    <row r="124" spans="1:7" ht="48">
      <c r="A124" s="81" t="s">
        <v>240</v>
      </c>
      <c r="B124" s="79" t="s">
        <v>241</v>
      </c>
      <c r="C124" s="31"/>
      <c r="D124" s="45">
        <v>201072</v>
      </c>
      <c r="E124" s="64">
        <f t="shared" si="1"/>
        <v>1572131506.3199992</v>
      </c>
      <c r="F124" s="35" t="s">
        <v>242</v>
      </c>
      <c r="G124" s="8"/>
    </row>
    <row r="125" spans="1:7" ht="48">
      <c r="A125" s="81" t="s">
        <v>243</v>
      </c>
      <c r="B125" s="79" t="s">
        <v>244</v>
      </c>
      <c r="C125" s="31"/>
      <c r="D125" s="45">
        <v>29732.04</v>
      </c>
      <c r="E125" s="64">
        <f t="shared" si="1"/>
        <v>1572101774.2799993</v>
      </c>
      <c r="F125" s="39" t="s">
        <v>245</v>
      </c>
      <c r="G125" s="8"/>
    </row>
    <row r="126" spans="1:7" ht="48">
      <c r="A126" s="81" t="s">
        <v>246</v>
      </c>
      <c r="B126" s="79" t="s">
        <v>247</v>
      </c>
      <c r="C126" s="31"/>
      <c r="D126" s="45">
        <v>50150</v>
      </c>
      <c r="E126" s="64">
        <f t="shared" si="1"/>
        <v>1572051624.2799993</v>
      </c>
      <c r="F126" s="39" t="s">
        <v>248</v>
      </c>
      <c r="G126" s="8"/>
    </row>
    <row r="127" spans="1:7" ht="48">
      <c r="A127" s="81" t="s">
        <v>249</v>
      </c>
      <c r="B127" s="79" t="s">
        <v>250</v>
      </c>
      <c r="C127" s="31"/>
      <c r="D127" s="45">
        <v>531</v>
      </c>
      <c r="E127" s="64">
        <f t="shared" si="1"/>
        <v>1572051093.2799993</v>
      </c>
      <c r="F127" s="39" t="s">
        <v>251</v>
      </c>
      <c r="G127" s="8"/>
    </row>
    <row r="128" spans="1:7" ht="48">
      <c r="A128" s="81" t="s">
        <v>252</v>
      </c>
      <c r="B128" s="79" t="s">
        <v>253</v>
      </c>
      <c r="C128" s="31"/>
      <c r="D128" s="45">
        <v>11741</v>
      </c>
      <c r="E128" s="64">
        <f t="shared" si="1"/>
        <v>1572039352.2799993</v>
      </c>
      <c r="F128" s="39" t="s">
        <v>136</v>
      </c>
      <c r="G128" s="8"/>
    </row>
    <row r="129" spans="1:7" ht="48">
      <c r="A129" s="81" t="s">
        <v>254</v>
      </c>
      <c r="B129" s="79" t="s">
        <v>255</v>
      </c>
      <c r="C129" s="31"/>
      <c r="D129" s="45">
        <v>14970000</v>
      </c>
      <c r="E129" s="64">
        <f t="shared" si="1"/>
        <v>1557069352.2799993</v>
      </c>
      <c r="F129" s="39" t="s">
        <v>135</v>
      </c>
      <c r="G129" s="8"/>
    </row>
    <row r="130" spans="1:7" ht="48">
      <c r="A130" s="81" t="s">
        <v>256</v>
      </c>
      <c r="B130" s="79" t="s">
        <v>257</v>
      </c>
      <c r="C130" s="31"/>
      <c r="D130" s="45">
        <v>14970000</v>
      </c>
      <c r="E130" s="64">
        <f t="shared" si="1"/>
        <v>1542099352.2799993</v>
      </c>
      <c r="F130" s="39" t="s">
        <v>135</v>
      </c>
      <c r="G130" s="8"/>
    </row>
    <row r="131" spans="1:7" ht="48">
      <c r="A131" s="82" t="s">
        <v>258</v>
      </c>
      <c r="B131" s="79" t="s">
        <v>128</v>
      </c>
      <c r="C131" s="70"/>
      <c r="D131" s="16">
        <v>121776</v>
      </c>
      <c r="E131" s="64">
        <f t="shared" si="1"/>
        <v>1541977576.2799993</v>
      </c>
      <c r="F131" s="39" t="s">
        <v>259</v>
      </c>
      <c r="G131" s="8"/>
    </row>
    <row r="132" spans="1:7" ht="32.25">
      <c r="A132" s="82" t="s">
        <v>260</v>
      </c>
      <c r="B132" s="79" t="s">
        <v>261</v>
      </c>
      <c r="C132" s="70"/>
      <c r="D132" s="16">
        <v>198240</v>
      </c>
      <c r="E132" s="64">
        <f t="shared" si="1"/>
        <v>1541779336.2799993</v>
      </c>
      <c r="F132" s="39" t="s">
        <v>137</v>
      </c>
      <c r="G132" s="8"/>
    </row>
    <row r="133" spans="1:7" ht="32.25">
      <c r="A133" s="82" t="s">
        <v>262</v>
      </c>
      <c r="B133" s="79" t="s">
        <v>263</v>
      </c>
      <c r="C133" s="70"/>
      <c r="D133" s="16">
        <v>1215000</v>
      </c>
      <c r="E133" s="64">
        <f t="shared" si="1"/>
        <v>1540564336.2799993</v>
      </c>
      <c r="F133" s="39" t="s">
        <v>134</v>
      </c>
      <c r="G133" s="8"/>
    </row>
    <row r="134" spans="1:7" ht="48">
      <c r="A134" s="81" t="s">
        <v>264</v>
      </c>
      <c r="B134" s="79" t="s">
        <v>265</v>
      </c>
      <c r="C134" s="37"/>
      <c r="D134" s="38">
        <v>270171.41</v>
      </c>
      <c r="E134" s="64">
        <f t="shared" si="1"/>
        <v>1540294164.8699992</v>
      </c>
      <c r="F134" s="39" t="s">
        <v>266</v>
      </c>
      <c r="G134" s="8"/>
    </row>
    <row r="135" spans="1:7" ht="48">
      <c r="A135" s="81" t="s">
        <v>267</v>
      </c>
      <c r="B135" s="79" t="s">
        <v>268</v>
      </c>
      <c r="C135" s="37"/>
      <c r="D135" s="38">
        <v>199656</v>
      </c>
      <c r="E135" s="64">
        <f t="shared" si="1"/>
        <v>1540094508.8699992</v>
      </c>
      <c r="F135" s="39" t="s">
        <v>15</v>
      </c>
      <c r="G135" s="8"/>
    </row>
    <row r="136" spans="1:7" ht="32.25">
      <c r="A136" s="82" t="s">
        <v>269</v>
      </c>
      <c r="B136" s="79" t="s">
        <v>270</v>
      </c>
      <c r="C136" s="70"/>
      <c r="D136" s="16">
        <v>148350</v>
      </c>
      <c r="E136" s="64">
        <f t="shared" si="1"/>
        <v>1539946158.8699992</v>
      </c>
      <c r="F136" s="39" t="s">
        <v>16</v>
      </c>
      <c r="G136" s="8"/>
    </row>
    <row r="137" spans="1:7" ht="48">
      <c r="A137" s="82" t="s">
        <v>271</v>
      </c>
      <c r="B137" s="79" t="s">
        <v>272</v>
      </c>
      <c r="C137" s="70"/>
      <c r="D137" s="16">
        <v>3620549.16</v>
      </c>
      <c r="E137" s="64">
        <f aca="true" t="shared" si="2" ref="E137:E199">+E136+C137-D137</f>
        <v>1536325609.709999</v>
      </c>
      <c r="F137" s="39" t="s">
        <v>17</v>
      </c>
      <c r="G137" s="8"/>
    </row>
    <row r="138" spans="1:7" ht="48">
      <c r="A138" s="82" t="s">
        <v>273</v>
      </c>
      <c r="B138" s="79" t="s">
        <v>274</v>
      </c>
      <c r="C138" s="70"/>
      <c r="D138" s="16">
        <v>3221230.08</v>
      </c>
      <c r="E138" s="64">
        <f t="shared" si="2"/>
        <v>1533104379.6299992</v>
      </c>
      <c r="F138" s="39" t="s">
        <v>17</v>
      </c>
      <c r="G138" s="8"/>
    </row>
    <row r="139" spans="1:7" ht="48">
      <c r="A139" s="82" t="s">
        <v>275</v>
      </c>
      <c r="B139" s="79" t="s">
        <v>276</v>
      </c>
      <c r="C139" s="70"/>
      <c r="D139" s="16">
        <v>674491.72</v>
      </c>
      <c r="E139" s="64">
        <f t="shared" si="2"/>
        <v>1532429887.9099991</v>
      </c>
      <c r="F139" s="39" t="s">
        <v>17</v>
      </c>
      <c r="G139" s="8"/>
    </row>
    <row r="140" spans="1:7" ht="48">
      <c r="A140" s="82" t="s">
        <v>277</v>
      </c>
      <c r="B140" s="79" t="s">
        <v>278</v>
      </c>
      <c r="C140" s="37"/>
      <c r="D140" s="38">
        <v>106000</v>
      </c>
      <c r="E140" s="64">
        <f t="shared" si="2"/>
        <v>1532323887.9099991</v>
      </c>
      <c r="F140" s="39" t="s">
        <v>279</v>
      </c>
      <c r="G140" s="8"/>
    </row>
    <row r="141" spans="1:7" ht="32.25">
      <c r="A141" s="82" t="s">
        <v>280</v>
      </c>
      <c r="B141" s="79" t="s">
        <v>281</v>
      </c>
      <c r="C141" s="37"/>
      <c r="D141" s="38">
        <v>477144.07</v>
      </c>
      <c r="E141" s="64">
        <f t="shared" si="2"/>
        <v>1531846743.8399992</v>
      </c>
      <c r="F141" s="39" t="s">
        <v>17</v>
      </c>
      <c r="G141" s="8"/>
    </row>
    <row r="142" spans="1:7" ht="63.75">
      <c r="A142" s="82" t="s">
        <v>282</v>
      </c>
      <c r="B142" s="79" t="s">
        <v>283</v>
      </c>
      <c r="C142" s="37"/>
      <c r="D142" s="38">
        <v>67024</v>
      </c>
      <c r="E142" s="64">
        <f t="shared" si="2"/>
        <v>1531779719.8399992</v>
      </c>
      <c r="F142" s="39" t="s">
        <v>242</v>
      </c>
      <c r="G142" s="8"/>
    </row>
    <row r="143" spans="1:7" ht="48">
      <c r="A143" s="82" t="s">
        <v>284</v>
      </c>
      <c r="B143" s="79" t="s">
        <v>285</v>
      </c>
      <c r="C143" s="70"/>
      <c r="D143" s="16">
        <v>294725</v>
      </c>
      <c r="E143" s="64">
        <f t="shared" si="2"/>
        <v>1531484994.8399992</v>
      </c>
      <c r="F143" s="39" t="s">
        <v>17</v>
      </c>
      <c r="G143" s="8"/>
    </row>
    <row r="144" spans="1:7" ht="48">
      <c r="A144" s="82" t="s">
        <v>286</v>
      </c>
      <c r="B144" s="79" t="s">
        <v>287</v>
      </c>
      <c r="C144" s="70"/>
      <c r="D144" s="16">
        <v>345016.78</v>
      </c>
      <c r="E144" s="64">
        <f t="shared" si="2"/>
        <v>1531139978.0599992</v>
      </c>
      <c r="F144" s="39" t="s">
        <v>17</v>
      </c>
      <c r="G144" s="8"/>
    </row>
    <row r="145" spans="1:7" ht="48">
      <c r="A145" s="82" t="s">
        <v>288</v>
      </c>
      <c r="B145" s="79" t="s">
        <v>289</v>
      </c>
      <c r="C145" s="70"/>
      <c r="D145" s="16">
        <v>411067.82</v>
      </c>
      <c r="E145" s="64">
        <f t="shared" si="2"/>
        <v>1530728910.2399993</v>
      </c>
      <c r="F145" s="39" t="s">
        <v>17</v>
      </c>
      <c r="G145" s="8"/>
    </row>
    <row r="146" spans="1:7" ht="32.25">
      <c r="A146" s="81" t="s">
        <v>290</v>
      </c>
      <c r="B146" s="79" t="s">
        <v>291</v>
      </c>
      <c r="C146" s="31"/>
      <c r="D146" s="45">
        <v>105415.2</v>
      </c>
      <c r="E146" s="64">
        <f t="shared" si="2"/>
        <v>1530623495.0399992</v>
      </c>
      <c r="F146" s="35" t="s">
        <v>11</v>
      </c>
      <c r="G146" s="8"/>
    </row>
    <row r="147" spans="1:7" ht="32.25">
      <c r="A147" s="81" t="s">
        <v>292</v>
      </c>
      <c r="B147" s="79" t="s">
        <v>293</v>
      </c>
      <c r="C147" s="31"/>
      <c r="D147" s="45">
        <v>207316.56</v>
      </c>
      <c r="E147" s="64">
        <f t="shared" si="2"/>
        <v>1530416178.4799993</v>
      </c>
      <c r="F147" s="35" t="s">
        <v>11</v>
      </c>
      <c r="G147" s="8"/>
    </row>
    <row r="148" spans="1:7" ht="32.25">
      <c r="A148" s="81" t="s">
        <v>294</v>
      </c>
      <c r="B148" s="79" t="s">
        <v>295</v>
      </c>
      <c r="C148" s="31"/>
      <c r="D148" s="45">
        <v>165853.25</v>
      </c>
      <c r="E148" s="64">
        <f t="shared" si="2"/>
        <v>1530250325.2299993</v>
      </c>
      <c r="F148" s="35" t="s">
        <v>11</v>
      </c>
      <c r="G148" s="8"/>
    </row>
    <row r="149" spans="1:7" ht="18.75">
      <c r="A149" s="81" t="s">
        <v>296</v>
      </c>
      <c r="B149" s="79" t="s">
        <v>297</v>
      </c>
      <c r="C149" s="31"/>
      <c r="D149" s="45">
        <v>163548</v>
      </c>
      <c r="E149" s="64">
        <f t="shared" si="2"/>
        <v>1530086777.2299993</v>
      </c>
      <c r="F149" s="35" t="s">
        <v>11</v>
      </c>
      <c r="G149" s="8"/>
    </row>
    <row r="150" spans="1:7" ht="32.25">
      <c r="A150" s="81" t="s">
        <v>298</v>
      </c>
      <c r="B150" s="79" t="s">
        <v>299</v>
      </c>
      <c r="C150" s="31"/>
      <c r="D150" s="45">
        <v>171336</v>
      </c>
      <c r="E150" s="64">
        <f t="shared" si="2"/>
        <v>1529915441.2299993</v>
      </c>
      <c r="F150" s="35" t="s">
        <v>11</v>
      </c>
      <c r="G150" s="8"/>
    </row>
    <row r="151" spans="1:7" ht="32.25">
      <c r="A151" s="81" t="s">
        <v>300</v>
      </c>
      <c r="B151" s="79" t="s">
        <v>301</v>
      </c>
      <c r="C151" s="31"/>
      <c r="D151" s="45">
        <v>179902.8</v>
      </c>
      <c r="E151" s="64">
        <f t="shared" si="2"/>
        <v>1529735538.4299994</v>
      </c>
      <c r="F151" s="35" t="s">
        <v>11</v>
      </c>
      <c r="G151" s="8"/>
    </row>
    <row r="152" spans="1:7" ht="32.25">
      <c r="A152" s="81" t="s">
        <v>302</v>
      </c>
      <c r="B152" s="79" t="s">
        <v>303</v>
      </c>
      <c r="C152" s="31"/>
      <c r="D152" s="45">
        <v>245010.48</v>
      </c>
      <c r="E152" s="64">
        <f t="shared" si="2"/>
        <v>1529490527.9499993</v>
      </c>
      <c r="F152" s="35" t="s">
        <v>11</v>
      </c>
      <c r="G152" s="8"/>
    </row>
    <row r="153" spans="1:7" ht="32.25">
      <c r="A153" s="81" t="s">
        <v>304</v>
      </c>
      <c r="B153" s="79" t="s">
        <v>305</v>
      </c>
      <c r="C153" s="31"/>
      <c r="D153" s="45">
        <v>132000</v>
      </c>
      <c r="E153" s="64">
        <f t="shared" si="2"/>
        <v>1529358527.9499993</v>
      </c>
      <c r="F153" s="39" t="s">
        <v>11</v>
      </c>
      <c r="G153" s="8"/>
    </row>
    <row r="154" spans="1:7" ht="32.25">
      <c r="A154" s="81" t="s">
        <v>306</v>
      </c>
      <c r="B154" s="79" t="s">
        <v>307</v>
      </c>
      <c r="C154" s="31"/>
      <c r="D154" s="45">
        <v>226163.6</v>
      </c>
      <c r="E154" s="64">
        <f t="shared" si="2"/>
        <v>1529132364.3499994</v>
      </c>
      <c r="F154" s="39" t="s">
        <v>11</v>
      </c>
      <c r="G154" s="8"/>
    </row>
    <row r="155" spans="1:7" ht="32.25">
      <c r="A155" s="82" t="s">
        <v>308</v>
      </c>
      <c r="B155" s="79" t="s">
        <v>309</v>
      </c>
      <c r="C155" s="70"/>
      <c r="D155" s="16">
        <v>188469.6</v>
      </c>
      <c r="E155" s="64">
        <f t="shared" si="2"/>
        <v>1528943894.7499995</v>
      </c>
      <c r="F155" s="39" t="s">
        <v>11</v>
      </c>
      <c r="G155" s="8"/>
    </row>
    <row r="156" spans="1:7" ht="32.25" customHeight="1">
      <c r="A156" s="81" t="s">
        <v>310</v>
      </c>
      <c r="B156" s="76" t="s">
        <v>311</v>
      </c>
      <c r="C156" s="37"/>
      <c r="D156" s="38">
        <v>3935096.24</v>
      </c>
      <c r="E156" s="64">
        <f t="shared" si="2"/>
        <v>1525008798.5099995</v>
      </c>
      <c r="F156" s="39" t="s">
        <v>18</v>
      </c>
      <c r="G156" s="8"/>
    </row>
    <row r="157" spans="1:7" ht="45" customHeight="1">
      <c r="A157" s="81" t="s">
        <v>312</v>
      </c>
      <c r="B157" s="79" t="s">
        <v>19</v>
      </c>
      <c r="C157" s="31"/>
      <c r="D157" s="45">
        <v>2978212.5</v>
      </c>
      <c r="E157" s="64">
        <f t="shared" si="2"/>
        <v>1522030586.0099995</v>
      </c>
      <c r="F157" s="35" t="s">
        <v>20</v>
      </c>
      <c r="G157" s="8"/>
    </row>
    <row r="158" spans="1:7" ht="45" customHeight="1">
      <c r="A158" s="83" t="s">
        <v>373</v>
      </c>
      <c r="B158" s="76" t="s">
        <v>374</v>
      </c>
      <c r="C158" s="71"/>
      <c r="D158" s="15">
        <v>4646755.66</v>
      </c>
      <c r="E158" s="64">
        <f t="shared" si="2"/>
        <v>1517383830.3499994</v>
      </c>
      <c r="F158" s="35"/>
      <c r="G158" s="8"/>
    </row>
    <row r="159" spans="1:7" ht="45" customHeight="1">
      <c r="A159" s="83"/>
      <c r="B159" s="76" t="s">
        <v>375</v>
      </c>
      <c r="C159" s="71"/>
      <c r="D159" s="15">
        <v>1045846.95</v>
      </c>
      <c r="E159" s="64">
        <f t="shared" si="2"/>
        <v>1516337983.3999994</v>
      </c>
      <c r="F159" s="35"/>
      <c r="G159" s="8"/>
    </row>
    <row r="160" spans="1:7" ht="45" customHeight="1">
      <c r="A160" s="82" t="s">
        <v>376</v>
      </c>
      <c r="B160" s="76" t="s">
        <v>377</v>
      </c>
      <c r="C160" s="49"/>
      <c r="D160" s="40">
        <v>14583.33</v>
      </c>
      <c r="E160" s="64">
        <f t="shared" si="2"/>
        <v>1516323400.0699995</v>
      </c>
      <c r="F160" s="34" t="s">
        <v>390</v>
      </c>
      <c r="G160" s="8"/>
    </row>
    <row r="161" spans="1:7" ht="45" customHeight="1">
      <c r="A161" s="82" t="s">
        <v>378</v>
      </c>
      <c r="B161" s="76" t="s">
        <v>379</v>
      </c>
      <c r="C161" s="49"/>
      <c r="D161" s="40">
        <v>3637591.5</v>
      </c>
      <c r="E161" s="64">
        <f t="shared" si="2"/>
        <v>1512685808.5699995</v>
      </c>
      <c r="F161" s="34" t="s">
        <v>390</v>
      </c>
      <c r="G161" s="8"/>
    </row>
    <row r="162" spans="1:7" ht="45" customHeight="1">
      <c r="A162" s="82" t="s">
        <v>380</v>
      </c>
      <c r="B162" s="76" t="s">
        <v>381</v>
      </c>
      <c r="C162" s="49"/>
      <c r="D162" s="40">
        <v>44348.62</v>
      </c>
      <c r="E162" s="64">
        <f t="shared" si="2"/>
        <v>1512641459.9499996</v>
      </c>
      <c r="F162" s="34" t="s">
        <v>390</v>
      </c>
      <c r="G162" s="8"/>
    </row>
    <row r="163" spans="1:7" ht="45" customHeight="1">
      <c r="A163" s="82" t="s">
        <v>382</v>
      </c>
      <c r="B163" s="76" t="s">
        <v>383</v>
      </c>
      <c r="C163" s="49"/>
      <c r="D163" s="40">
        <v>35000</v>
      </c>
      <c r="E163" s="64">
        <f t="shared" si="2"/>
        <v>1512606459.9499996</v>
      </c>
      <c r="F163" s="34" t="s">
        <v>390</v>
      </c>
      <c r="G163" s="8"/>
    </row>
    <row r="164" spans="1:7" ht="45" customHeight="1">
      <c r="A164" s="82" t="s">
        <v>384</v>
      </c>
      <c r="B164" s="76" t="s">
        <v>385</v>
      </c>
      <c r="C164" s="49"/>
      <c r="D164" s="40">
        <v>19542176.31</v>
      </c>
      <c r="E164" s="64">
        <f t="shared" si="2"/>
        <v>1493064283.6399996</v>
      </c>
      <c r="F164" s="34" t="s">
        <v>390</v>
      </c>
      <c r="G164" s="8"/>
    </row>
    <row r="165" spans="1:7" ht="45" customHeight="1">
      <c r="A165" s="84"/>
      <c r="B165" s="76" t="s">
        <v>386</v>
      </c>
      <c r="C165" s="49"/>
      <c r="D165" s="40">
        <v>5987333.13</v>
      </c>
      <c r="E165" s="64">
        <f t="shared" si="2"/>
        <v>1487076950.5099995</v>
      </c>
      <c r="F165" s="34" t="s">
        <v>390</v>
      </c>
      <c r="G165" s="8"/>
    </row>
    <row r="166" spans="1:7" ht="45" customHeight="1">
      <c r="A166" s="84"/>
      <c r="B166" s="76" t="s">
        <v>387</v>
      </c>
      <c r="C166" s="49"/>
      <c r="D166" s="40">
        <v>186000</v>
      </c>
      <c r="E166" s="64">
        <f t="shared" si="2"/>
        <v>1486890950.5099995</v>
      </c>
      <c r="F166" s="34" t="s">
        <v>390</v>
      </c>
      <c r="G166" s="8"/>
    </row>
    <row r="167" spans="1:7" ht="45" customHeight="1">
      <c r="A167" s="84"/>
      <c r="B167" s="76" t="s">
        <v>388</v>
      </c>
      <c r="C167" s="49"/>
      <c r="D167" s="40">
        <v>2775264.42</v>
      </c>
      <c r="E167" s="64">
        <f t="shared" si="2"/>
        <v>1484115686.0899994</v>
      </c>
      <c r="F167" s="34" t="s">
        <v>390</v>
      </c>
      <c r="G167" s="8"/>
    </row>
    <row r="168" spans="1:7" ht="45" customHeight="1">
      <c r="A168" s="84"/>
      <c r="B168" s="76" t="s">
        <v>389</v>
      </c>
      <c r="C168" s="49"/>
      <c r="D168" s="40">
        <v>327593.93</v>
      </c>
      <c r="E168" s="64">
        <f t="shared" si="2"/>
        <v>1483788092.1599994</v>
      </c>
      <c r="F168" s="34" t="s">
        <v>390</v>
      </c>
      <c r="G168" s="8"/>
    </row>
    <row r="169" spans="1:7" ht="18.75">
      <c r="A169" s="81" t="s">
        <v>313</v>
      </c>
      <c r="B169" s="76" t="s">
        <v>129</v>
      </c>
      <c r="C169" s="31"/>
      <c r="D169" s="45">
        <v>22779442.4</v>
      </c>
      <c r="E169" s="64">
        <f t="shared" si="2"/>
        <v>1461008649.7599993</v>
      </c>
      <c r="F169" s="35" t="s">
        <v>121</v>
      </c>
      <c r="G169" s="8"/>
    </row>
    <row r="170" spans="1:7" ht="18.75">
      <c r="A170" s="81" t="s">
        <v>314</v>
      </c>
      <c r="B170" s="76" t="s">
        <v>130</v>
      </c>
      <c r="C170" s="31"/>
      <c r="D170" s="45">
        <v>5387992.2</v>
      </c>
      <c r="E170" s="64">
        <f t="shared" si="2"/>
        <v>1455620657.5599992</v>
      </c>
      <c r="F170" s="35" t="s">
        <v>121</v>
      </c>
      <c r="G170" s="8"/>
    </row>
    <row r="171" spans="1:7" ht="18.75">
      <c r="A171" s="81" t="s">
        <v>315</v>
      </c>
      <c r="B171" s="76" t="s">
        <v>316</v>
      </c>
      <c r="C171" s="31"/>
      <c r="D171" s="45">
        <v>3669556.5</v>
      </c>
      <c r="E171" s="64">
        <f t="shared" si="2"/>
        <v>1451951101.0599992</v>
      </c>
      <c r="F171" s="35" t="s">
        <v>114</v>
      </c>
      <c r="G171" s="8"/>
    </row>
    <row r="172" spans="1:7" ht="18.75">
      <c r="A172" s="81" t="s">
        <v>317</v>
      </c>
      <c r="B172" s="76" t="s">
        <v>131</v>
      </c>
      <c r="C172" s="31"/>
      <c r="D172" s="45">
        <v>764575</v>
      </c>
      <c r="E172" s="64">
        <f t="shared" si="2"/>
        <v>1451186526.0599992</v>
      </c>
      <c r="F172" s="35" t="s">
        <v>116</v>
      </c>
      <c r="G172" s="8"/>
    </row>
    <row r="173" spans="1:7" ht="18.75">
      <c r="A173" s="81" t="s">
        <v>318</v>
      </c>
      <c r="B173" s="76" t="s">
        <v>319</v>
      </c>
      <c r="C173" s="31"/>
      <c r="D173" s="45">
        <v>3168032.5</v>
      </c>
      <c r="E173" s="64">
        <f t="shared" si="2"/>
        <v>1448018493.5599992</v>
      </c>
      <c r="F173" s="35" t="s">
        <v>123</v>
      </c>
      <c r="G173" s="8"/>
    </row>
    <row r="174" spans="1:7" ht="18.75">
      <c r="A174" s="81" t="s">
        <v>320</v>
      </c>
      <c r="B174" s="76" t="s">
        <v>132</v>
      </c>
      <c r="C174" s="70"/>
      <c r="D174" s="16">
        <v>1829317.5</v>
      </c>
      <c r="E174" s="64">
        <f t="shared" si="2"/>
        <v>1446189176.0599992</v>
      </c>
      <c r="F174" s="51" t="s">
        <v>116</v>
      </c>
      <c r="G174" s="8"/>
    </row>
    <row r="175" spans="1:7" ht="18.75">
      <c r="A175" s="81" t="s">
        <v>321</v>
      </c>
      <c r="B175" s="76" t="s">
        <v>322</v>
      </c>
      <c r="C175" s="70"/>
      <c r="D175" s="16">
        <v>1396602.04</v>
      </c>
      <c r="E175" s="64">
        <f t="shared" si="2"/>
        <v>1444792574.0199993</v>
      </c>
      <c r="F175" s="51" t="s">
        <v>113</v>
      </c>
      <c r="G175" s="8"/>
    </row>
    <row r="176" spans="1:6" ht="32.25">
      <c r="A176" s="81" t="s">
        <v>323</v>
      </c>
      <c r="B176" s="79" t="s">
        <v>324</v>
      </c>
      <c r="C176" s="37"/>
      <c r="D176" s="38">
        <v>5833000</v>
      </c>
      <c r="E176" s="64">
        <f t="shared" si="2"/>
        <v>1438959574.0199993</v>
      </c>
      <c r="F176" s="39" t="s">
        <v>113</v>
      </c>
    </row>
    <row r="177" spans="1:6" ht="32.25">
      <c r="A177" s="81" t="s">
        <v>325</v>
      </c>
      <c r="B177" s="79" t="s">
        <v>326</v>
      </c>
      <c r="C177" s="37"/>
      <c r="D177" s="38">
        <v>5840000</v>
      </c>
      <c r="E177" s="64">
        <f t="shared" si="2"/>
        <v>1433119574.0199993</v>
      </c>
      <c r="F177" s="39" t="s">
        <v>113</v>
      </c>
    </row>
    <row r="178" spans="1:6" ht="32.25">
      <c r="A178" s="81" t="s">
        <v>327</v>
      </c>
      <c r="B178" s="79" t="s">
        <v>133</v>
      </c>
      <c r="C178" s="37"/>
      <c r="D178" s="38">
        <v>127000</v>
      </c>
      <c r="E178" s="64">
        <f t="shared" si="2"/>
        <v>1432992574.0199993</v>
      </c>
      <c r="F178" s="39" t="s">
        <v>122</v>
      </c>
    </row>
    <row r="179" spans="1:6" ht="18.75">
      <c r="A179" s="81" t="s">
        <v>328</v>
      </c>
      <c r="B179" s="76" t="s">
        <v>21</v>
      </c>
      <c r="C179" s="31"/>
      <c r="D179" s="45">
        <v>3141076.78</v>
      </c>
      <c r="E179" s="64">
        <f t="shared" si="2"/>
        <v>1429851497.2399993</v>
      </c>
      <c r="F179" s="35" t="s">
        <v>22</v>
      </c>
    </row>
    <row r="180" spans="1:6" ht="18.75">
      <c r="A180" s="81" t="s">
        <v>329</v>
      </c>
      <c r="B180" s="76" t="s">
        <v>23</v>
      </c>
      <c r="C180" s="37"/>
      <c r="D180" s="38">
        <v>340241</v>
      </c>
      <c r="E180" s="64">
        <f t="shared" si="2"/>
        <v>1429511256.2399993</v>
      </c>
      <c r="F180" s="39" t="s">
        <v>22</v>
      </c>
    </row>
    <row r="181" spans="1:6" ht="18.75">
      <c r="A181" s="81" t="s">
        <v>330</v>
      </c>
      <c r="B181" s="76" t="s">
        <v>24</v>
      </c>
      <c r="C181" s="37"/>
      <c r="D181" s="38">
        <v>602785</v>
      </c>
      <c r="E181" s="64">
        <f t="shared" si="2"/>
        <v>1428908471.2399993</v>
      </c>
      <c r="F181" s="39" t="s">
        <v>22</v>
      </c>
    </row>
    <row r="182" spans="1:6" ht="18.75">
      <c r="A182" s="81" t="s">
        <v>331</v>
      </c>
      <c r="B182" s="76" t="s">
        <v>25</v>
      </c>
      <c r="C182" s="72"/>
      <c r="D182" s="52">
        <v>725767</v>
      </c>
      <c r="E182" s="64">
        <f t="shared" si="2"/>
        <v>1428182704.2399993</v>
      </c>
      <c r="F182" s="39" t="s">
        <v>22</v>
      </c>
    </row>
    <row r="183" spans="1:6" ht="18.75">
      <c r="A183" s="81" t="s">
        <v>332</v>
      </c>
      <c r="B183" s="76" t="s">
        <v>26</v>
      </c>
      <c r="C183" s="37"/>
      <c r="D183" s="38">
        <v>175179</v>
      </c>
      <c r="E183" s="64">
        <f t="shared" si="2"/>
        <v>1428007525.2399993</v>
      </c>
      <c r="F183" s="39" t="s">
        <v>22</v>
      </c>
    </row>
    <row r="184" spans="1:6" ht="18.75">
      <c r="A184" s="81" t="s">
        <v>333</v>
      </c>
      <c r="B184" s="76" t="s">
        <v>27</v>
      </c>
      <c r="C184" s="37"/>
      <c r="D184" s="38">
        <v>803205</v>
      </c>
      <c r="E184" s="64">
        <f t="shared" si="2"/>
        <v>1427204320.2399993</v>
      </c>
      <c r="F184" s="39" t="s">
        <v>22</v>
      </c>
    </row>
    <row r="185" spans="1:6" ht="18.75">
      <c r="A185" s="81" t="s">
        <v>334</v>
      </c>
      <c r="B185" s="76" t="s">
        <v>28</v>
      </c>
      <c r="C185" s="31"/>
      <c r="D185" s="45">
        <v>247721</v>
      </c>
      <c r="E185" s="64">
        <f t="shared" si="2"/>
        <v>1426956599.2399993</v>
      </c>
      <c r="F185" s="35" t="s">
        <v>22</v>
      </c>
    </row>
    <row r="186" spans="1:6" ht="18.75">
      <c r="A186" s="81" t="s">
        <v>335</v>
      </c>
      <c r="B186" s="76" t="s">
        <v>29</v>
      </c>
      <c r="C186" s="31"/>
      <c r="D186" s="45">
        <v>206596</v>
      </c>
      <c r="E186" s="64">
        <f t="shared" si="2"/>
        <v>1426750003.2399993</v>
      </c>
      <c r="F186" s="35" t="s">
        <v>22</v>
      </c>
    </row>
    <row r="187" spans="1:6" ht="18.75">
      <c r="A187" s="81" t="s">
        <v>336</v>
      </c>
      <c r="B187" s="76" t="s">
        <v>30</v>
      </c>
      <c r="C187" s="73"/>
      <c r="D187" s="53">
        <v>913427</v>
      </c>
      <c r="E187" s="64">
        <f t="shared" si="2"/>
        <v>1425836576.2399993</v>
      </c>
      <c r="F187" s="39" t="s">
        <v>22</v>
      </c>
    </row>
    <row r="188" spans="1:6" ht="18.75">
      <c r="A188" s="81" t="s">
        <v>337</v>
      </c>
      <c r="B188" s="76" t="s">
        <v>31</v>
      </c>
      <c r="C188" s="73"/>
      <c r="D188" s="53">
        <v>168846</v>
      </c>
      <c r="E188" s="64">
        <f t="shared" si="2"/>
        <v>1425667730.2399993</v>
      </c>
      <c r="F188" s="39" t="s">
        <v>22</v>
      </c>
    </row>
    <row r="189" spans="1:6" ht="18.75">
      <c r="A189" s="81" t="s">
        <v>338</v>
      </c>
      <c r="B189" s="76" t="s">
        <v>32</v>
      </c>
      <c r="C189" s="73"/>
      <c r="D189" s="53">
        <v>177179</v>
      </c>
      <c r="E189" s="64">
        <f t="shared" si="2"/>
        <v>1425490551.2399993</v>
      </c>
      <c r="F189" s="39" t="s">
        <v>22</v>
      </c>
    </row>
    <row r="190" spans="1:6" ht="18.75">
      <c r="A190" s="81" t="s">
        <v>339</v>
      </c>
      <c r="B190" s="76" t="s">
        <v>33</v>
      </c>
      <c r="C190" s="37"/>
      <c r="D190" s="38">
        <v>209743</v>
      </c>
      <c r="E190" s="64">
        <f t="shared" si="2"/>
        <v>1425280808.2399993</v>
      </c>
      <c r="F190" s="39" t="s">
        <v>22</v>
      </c>
    </row>
    <row r="191" spans="1:6" ht="18.75">
      <c r="A191" s="81" t="s">
        <v>340</v>
      </c>
      <c r="B191" s="76" t="s">
        <v>34</v>
      </c>
      <c r="C191" s="73"/>
      <c r="D191" s="53">
        <v>798592</v>
      </c>
      <c r="E191" s="64">
        <f t="shared" si="2"/>
        <v>1424482216.2399993</v>
      </c>
      <c r="F191" s="39" t="s">
        <v>22</v>
      </c>
    </row>
    <row r="192" spans="1:6" ht="32.25">
      <c r="A192" s="81" t="s">
        <v>341</v>
      </c>
      <c r="B192" s="79" t="s">
        <v>35</v>
      </c>
      <c r="C192" s="74"/>
      <c r="D192" s="54">
        <v>214094270</v>
      </c>
      <c r="E192" s="64">
        <f t="shared" si="2"/>
        <v>1210387946.2399993</v>
      </c>
      <c r="F192" s="39" t="s">
        <v>36</v>
      </c>
    </row>
    <row r="193" spans="1:6" ht="32.25">
      <c r="A193" s="81" t="s">
        <v>342</v>
      </c>
      <c r="B193" s="79" t="s">
        <v>35</v>
      </c>
      <c r="C193" s="74"/>
      <c r="D193" s="54">
        <v>120532817</v>
      </c>
      <c r="E193" s="64">
        <f t="shared" si="2"/>
        <v>1089855129.2399993</v>
      </c>
      <c r="F193" s="39" t="s">
        <v>36</v>
      </c>
    </row>
    <row r="194" spans="1:6" ht="32.25">
      <c r="A194" s="81" t="s">
        <v>343</v>
      </c>
      <c r="B194" s="79" t="s">
        <v>35</v>
      </c>
      <c r="C194" s="74"/>
      <c r="D194" s="54">
        <v>431361734</v>
      </c>
      <c r="E194" s="64">
        <f t="shared" si="2"/>
        <v>658493395.2399993</v>
      </c>
      <c r="F194" s="39" t="s">
        <v>36</v>
      </c>
    </row>
    <row r="195" spans="1:6" ht="32.25">
      <c r="A195" s="81" t="s">
        <v>344</v>
      </c>
      <c r="B195" s="79" t="s">
        <v>35</v>
      </c>
      <c r="C195" s="74"/>
      <c r="D195" s="54">
        <v>112641067</v>
      </c>
      <c r="E195" s="64">
        <f t="shared" si="2"/>
        <v>545852328.2399993</v>
      </c>
      <c r="F195" s="55" t="s">
        <v>36</v>
      </c>
    </row>
    <row r="196" spans="1:6" ht="32.25">
      <c r="A196" s="81" t="s">
        <v>345</v>
      </c>
      <c r="B196" s="79" t="s">
        <v>37</v>
      </c>
      <c r="C196" s="74"/>
      <c r="D196" s="54">
        <v>240390446</v>
      </c>
      <c r="E196" s="64">
        <f t="shared" si="2"/>
        <v>305461882.2399993</v>
      </c>
      <c r="F196" s="35" t="s">
        <v>38</v>
      </c>
    </row>
    <row r="197" spans="1:6" ht="32.25">
      <c r="A197" s="81" t="s">
        <v>346</v>
      </c>
      <c r="B197" s="79" t="s">
        <v>37</v>
      </c>
      <c r="C197" s="74"/>
      <c r="D197" s="54">
        <v>80355198</v>
      </c>
      <c r="E197" s="64">
        <f t="shared" si="2"/>
        <v>225106684.2399993</v>
      </c>
      <c r="F197" s="35" t="s">
        <v>38</v>
      </c>
    </row>
    <row r="198" spans="1:6" ht="32.25">
      <c r="A198" s="81" t="s">
        <v>347</v>
      </c>
      <c r="B198" s="79" t="s">
        <v>37</v>
      </c>
      <c r="C198" s="74"/>
      <c r="D198" s="54">
        <v>142729501</v>
      </c>
      <c r="E198" s="64">
        <f t="shared" si="2"/>
        <v>82377183.2399993</v>
      </c>
      <c r="F198" s="35" t="s">
        <v>38</v>
      </c>
    </row>
    <row r="199" spans="1:6" ht="33" thickBot="1">
      <c r="A199" s="85" t="s">
        <v>348</v>
      </c>
      <c r="B199" s="79" t="s">
        <v>37</v>
      </c>
      <c r="C199" s="74"/>
      <c r="D199" s="54">
        <v>75094031</v>
      </c>
      <c r="E199" s="78">
        <f t="shared" si="2"/>
        <v>7283152.239999294</v>
      </c>
      <c r="F199" s="59" t="s">
        <v>38</v>
      </c>
    </row>
    <row r="200" spans="1:6" ht="16.5" thickBot="1">
      <c r="A200" s="56"/>
      <c r="B200" s="57"/>
      <c r="C200" s="107">
        <f>SUM(C7:C199)</f>
        <v>1586816505.3</v>
      </c>
      <c r="D200" s="109">
        <f>SUM(D7:D199)</f>
        <v>1579533353.06</v>
      </c>
      <c r="E200" s="108">
        <f>+E199</f>
        <v>7283152.239999294</v>
      </c>
      <c r="F200" s="58"/>
    </row>
    <row r="203" ht="15.75">
      <c r="C203" s="86"/>
    </row>
  </sheetData>
  <sheetProtection/>
  <mergeCells count="4">
    <mergeCell ref="A1:F1"/>
    <mergeCell ref="A2:F2"/>
    <mergeCell ref="A3:F3"/>
    <mergeCell ref="A5:B5"/>
  </mergeCells>
  <printOptions/>
  <pageMargins left="0.7" right="0.7" top="0.75" bottom="0.75" header="0.3" footer="0.3"/>
  <pageSetup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aanderson</dc:creator>
  <cp:keywords/>
  <dc:description/>
  <cp:lastModifiedBy>Bladimil Alberto Fantasía Berroa</cp:lastModifiedBy>
  <cp:lastPrinted>2018-01-19T15:47:36Z</cp:lastPrinted>
  <dcterms:created xsi:type="dcterms:W3CDTF">2017-11-09T19:14:03Z</dcterms:created>
  <dcterms:modified xsi:type="dcterms:W3CDTF">2018-01-19T19:13:23Z</dcterms:modified>
  <cp:category/>
  <cp:version/>
  <cp:contentType/>
  <cp:contentStatus/>
</cp:coreProperties>
</file>