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760" activeTab="0"/>
  </bookViews>
  <sheets>
    <sheet name="FONDO 2078" sheetId="1" r:id="rId1"/>
    <sheet name="FONDO 100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<sst xmlns="http://schemas.openxmlformats.org/spreadsheetml/2006/main" count="244" uniqueCount="201">
  <si>
    <t>MINISTERIO DE INTERIOR Y POLICIA</t>
  </si>
  <si>
    <t xml:space="preserve"> FONDO 100 </t>
  </si>
  <si>
    <t xml:space="preserve"> </t>
  </si>
  <si>
    <t>NO. LIB.</t>
  </si>
  <si>
    <t>CONCEPTO</t>
  </si>
  <si>
    <t>DEBITO</t>
  </si>
  <si>
    <t>CREDITO</t>
  </si>
  <si>
    <t>BALANCE</t>
  </si>
  <si>
    <t>CUENTA</t>
  </si>
  <si>
    <t>BALANCE ANTERIOR</t>
  </si>
  <si>
    <t>INGRESO POR CUOTA BOMBEROS DE SAN LUIS</t>
  </si>
  <si>
    <t>INGRESO POR CUOTA BOMBEROS DE GUERRA</t>
  </si>
  <si>
    <t>INGRESO POR CUOTA BOMBEROS DE D.M DE LA VICTORIA</t>
  </si>
  <si>
    <t>INGRESO POR CUOTA BOMBEROS DE D.M. LA CALETA</t>
  </si>
  <si>
    <t>INGRESO POR CUOTA BOMBEROS DE D.M. PALMAREJO VILLA LINDA</t>
  </si>
  <si>
    <t>INGRESO POR CUOTA BOMBEROS DE PANTOJA</t>
  </si>
  <si>
    <t>INGRESO POR CUOTA BOMBEROS DE LA CUABA</t>
  </si>
  <si>
    <t>INGRESO POR CUOTA BOMBEROS DE LA GUAYIGA</t>
  </si>
  <si>
    <t>INGRESO POR CUOTA GOB. PROV. DE ELIAS PIÑA</t>
  </si>
  <si>
    <t>INGRESO POR CUOTA GOB. PROV. DE SAN JUAN</t>
  </si>
  <si>
    <t>INGRESO POR CUOTA GOB. PROV. DE VALVERDE MAO</t>
  </si>
  <si>
    <t>INGRESO POR CUOTA GOB. PROV. DE SAN CRISTOBAL</t>
  </si>
  <si>
    <t>INGRESO POR CUOTA GOB. PROV. DE DAJABON</t>
  </si>
  <si>
    <t>INGRESO POR CUOTA GOB. PROV. DE MARIA T. SANCHEZ</t>
  </si>
  <si>
    <t>INGRESO POR CUOTA GOB. PROV. DE SANTO DGO. D.N</t>
  </si>
  <si>
    <t>INGRESO POR CUOTA GOB. PROV. DE LA VEGA</t>
  </si>
  <si>
    <t>INGRESO POR CUOTA GOB. PROV. DE ESPAILLAT</t>
  </si>
  <si>
    <t>INGRESO POR CUOTA GOB. PROV. DE SANCHEZ RAMIREZ</t>
  </si>
  <si>
    <t>INGRESO POR CUOTA GOB. PROV. DE MONTE PLATA</t>
  </si>
  <si>
    <t>INGRESO POR CUOTA GOB. PROV. DE BAHORUCO</t>
  </si>
  <si>
    <t>INGRESO POR CUOTA GOB. PROV. DE SAN PEDRO DE M.</t>
  </si>
  <si>
    <t>INGRESO POR CUOTA GOB. PROV. DE MONTECRISTI</t>
  </si>
  <si>
    <t>INGRESO POR CUOTA GOB. PROV. DE SANTIAGO RODRIGUEZ</t>
  </si>
  <si>
    <t>INGRESO POR CUOTA GOB. PROV. DE INDEPENDENCIA</t>
  </si>
  <si>
    <t>INGRESO POR CUOTA GOB. PROV. DE SAMANA</t>
  </si>
  <si>
    <t>INGRESO POR CUOTA GOB. PROV. DE AZUA</t>
  </si>
  <si>
    <t>INGRESO POR CUOTA GOB. PROV. DE HATO MAYOR</t>
  </si>
  <si>
    <t>INGRESO POR CUOTA GOB. PROV. DE PEDERNALES</t>
  </si>
  <si>
    <t>INGRESO POR CUOTA GOB. PROV. DE PUERTO PLATA</t>
  </si>
  <si>
    <t>INGRESO POR CUOTA GOB. PROV. DE MONSEÑOR NOUEL</t>
  </si>
  <si>
    <t>INGRESO POR CUOTA GOB. PROV. DE DUARTE</t>
  </si>
  <si>
    <t>INGRESO POR CUOTA GOB. PROV. DE SAN JOSE DE OCOA</t>
  </si>
  <si>
    <t>INGRESO POR CUOTA GOB. PROV. DE LA ROMANA</t>
  </si>
  <si>
    <t>INGRESO POR CUOTA GOB. PROV. DE BARAHONA</t>
  </si>
  <si>
    <t>INGRESO POR CUOTA GOB. PROV. DE SALCEDO</t>
  </si>
  <si>
    <t>INGRESO POR CUOTA GOB. PROV. DE SANTIAGO DE LOS CABALLEROS</t>
  </si>
  <si>
    <t>INGRESO POR CUOTA GOB. PROV. DE LA ALTAGRACIA</t>
  </si>
  <si>
    <t>INGRESO POR CUOTA GOB. PROV. DE PERAVIA</t>
  </si>
  <si>
    <t>INGRESO POR CUOTA GOB. PROV. DE EL SEIBO</t>
  </si>
  <si>
    <t xml:space="preserve">TRANSFERENCIA CORRIENTE Y CAPITAL A LOS MUNICIPIOS DEL PAIS </t>
  </si>
  <si>
    <t>TRANSFERENCIA CORRIENTE A LAS GOBERNACIONES PROVINCIALES DEL PAIS</t>
  </si>
  <si>
    <t>NOMINA FIJA MIP</t>
  </si>
  <si>
    <t>NOMINA FIJA  ARMAS</t>
  </si>
  <si>
    <t xml:space="preserve">NOMINA INSTRUCTORES POLICIALES POL. AUX. DEL MIP </t>
  </si>
  <si>
    <t xml:space="preserve">NOMINA POLICIA AUXILIARES </t>
  </si>
  <si>
    <t>NOMINA ESPECIALISMO POLICIAL MIP</t>
  </si>
  <si>
    <t xml:space="preserve">NOMINA CONTRATADO EN PRUEBA MIP  </t>
  </si>
  <si>
    <t>TRANSFERENCIA BOMBEROS DE LA CALETA</t>
  </si>
  <si>
    <t>TRANSFERENCIA BOMBEROS DE GUERRA</t>
  </si>
  <si>
    <t>TRANSFERENCIA BOMBEROS DE PANTOJA</t>
  </si>
  <si>
    <t>TRANSFERENCIA BOMBEROS DE LA CUABA</t>
  </si>
  <si>
    <t>TRANSFERENCIA BOMBEROS DE LA VICTORIA</t>
  </si>
  <si>
    <t>TRANSFERENCIA CORRIENTE BOMBEROS GUAYIGA</t>
  </si>
  <si>
    <t>TRANSFERENCIA BOMBEROS DE SAN LUIS</t>
  </si>
  <si>
    <t>TRANSF. CORRIENTE A LOS AYUNTAMIENTOS, JUNTAS Y DISTRITOS MUNICIPALES DEL PAIS.</t>
  </si>
  <si>
    <t>PAGOS FONDO 2078</t>
  </si>
  <si>
    <t>2.2.5.1.01</t>
  </si>
  <si>
    <t>2.1.1.2.01</t>
  </si>
  <si>
    <t>NOMINA ESPECIALISMO ADM</t>
  </si>
  <si>
    <t>2.1.2.3.01</t>
  </si>
  <si>
    <t xml:space="preserve">NOMINA SERV. ESPECIALES (COBA ADM) </t>
  </si>
  <si>
    <t>2.1.1.2.04</t>
  </si>
  <si>
    <t>NOMINA CONTRATADO EN PRUEBA ADM</t>
  </si>
  <si>
    <t>2.1.2.2.08</t>
  </si>
  <si>
    <t>TOTAL GENERAL</t>
  </si>
  <si>
    <t>INGRESO POR CUOTA OBJETO 2.1</t>
  </si>
  <si>
    <t>INGRESO POR CUOTA OBJETO 2.2</t>
  </si>
  <si>
    <t>INGRESO POR CUOTA OBJETO 2.3</t>
  </si>
  <si>
    <t>INGRESO POR CUOTA OBJETO 2.4</t>
  </si>
  <si>
    <t>INGRESO POR CUOTA TODOS LOS PROG.  OBJETO 2.1</t>
  </si>
  <si>
    <t>INGRESO POR CUOTA TODOS LOS PROG. OBJETO 2.2</t>
  </si>
  <si>
    <t>INGRESO POR CUOTA TODOS LOS PROG. OBJETO 2.3</t>
  </si>
  <si>
    <t>INGRESO POR CUOTA TODOS LOS PROG. OBJETO 2.4</t>
  </si>
  <si>
    <t>INGRESO POR CUOTA PROG. 98 OBJETO 2.4</t>
  </si>
  <si>
    <t>INGRESO POR CUOTA TODOS LOS PROG. OBJETO 4.2</t>
  </si>
  <si>
    <t>2.2.1.3.01</t>
  </si>
  <si>
    <t>2.2.1.5.01</t>
  </si>
  <si>
    <t xml:space="preserve">PAGO A CLARO varias cuentas, por serv. Internet, banda ancha centros Com. Y Prog.Vivir Tranquilo, </t>
  </si>
  <si>
    <t xml:space="preserve">PAGO CTA.720480391 A CLARO, POR SERV. BANDA ANCHA ILIM. PROG. VIVIR TRANQUILO (CASAS PREV.) </t>
  </si>
  <si>
    <t>2.2.1.3.01-2.2.1.2.01-2.2.1.5.01</t>
  </si>
  <si>
    <t xml:space="preserve">PAGO A CLARO CTA.746083372, POR SERV. INTERNET ADSL DEL PLAN N. REG. EXT. </t>
  </si>
  <si>
    <t>2.2.1.7.01</t>
  </si>
  <si>
    <t>2.2.6.3.01</t>
  </si>
  <si>
    <t>2.3.9.9.02</t>
  </si>
  <si>
    <t>2.4.9.1.03</t>
  </si>
  <si>
    <t>2.1.1.1.01</t>
  </si>
  <si>
    <t>2.1.2.2.05</t>
  </si>
  <si>
    <t>PAGO INCENTIVO PLAN NACIONAL REGULARIZACION EXTRANJEROS</t>
  </si>
  <si>
    <t>2.1.1.1.05</t>
  </si>
  <si>
    <t>TRANSFERENCIA CORRIENTE BOMBEROS DEL INTERIOR 2018</t>
  </si>
  <si>
    <t>2.4.9.1.01</t>
  </si>
  <si>
    <t>2.4.3.1.01</t>
  </si>
  <si>
    <t xml:space="preserve">TRANSF. CAPITAL A LOS AYUNTAMIENTOS, JUNTAS Y DISTRITOS MUNICIPALES DEL PAIS. </t>
  </si>
  <si>
    <t>2.5.3.1.02</t>
  </si>
  <si>
    <t>NOMINA CONTRATADO FLAUTA DULCE</t>
  </si>
  <si>
    <t>PAGO FACTURA 58869541, A FAVOR DE LA CAASD, POR SERVICIOS DE AGUA POTABLE A ESTE MIP, mayo 2018</t>
  </si>
  <si>
    <t xml:space="preserve">PAGO factura 58862040 A FAVOR DE LA CAASD, POR SERVICIOS DE AGUA POTABLE A LA DIRECCION DE LA POLICIA AUXILIAR MES DE mayo 2018  </t>
  </si>
  <si>
    <t>2.4.7.2.01</t>
  </si>
  <si>
    <t>1ER ABONO A LA FACTURA NCF. 0031, SEGUN O/C 603/17 , POR ADQUISICIÓN DE ELECTRODOMÉSTICOS PARA SER UTILIZADOS EN VARIOS DEPARTAMENTOS DE ESTE MIP. A favor de WENDYS MUEBLES</t>
  </si>
  <si>
    <t>2.6.1.4.01</t>
  </si>
  <si>
    <t xml:space="preserve">NOMINA CONTRATADOS PLAN N. REGULARIZACION EXTRANJEROS,  </t>
  </si>
  <si>
    <t>2.4.2.2.02</t>
  </si>
  <si>
    <t>1760</t>
  </si>
  <si>
    <t>PAGO alquiler de local a SERVICIOS EMPRESARIALES CANAAN, JUNIO 2018</t>
  </si>
  <si>
    <t>1770</t>
  </si>
  <si>
    <t>1771</t>
  </si>
  <si>
    <t>PAGO CUENTA NO. 731974153 y  734230774, POR SERVICIO DE INTERNET MOVIL AL ANTEDESPACHO y  DIRECCIÓN ADMINISTRATIVA,  MAYO 2018</t>
  </si>
  <si>
    <t>1772</t>
  </si>
  <si>
    <t>1776</t>
  </si>
  <si>
    <t>PAGO CODETEL, CUENTA NO.710029713, por servicio telefónico a este MIP, MAYO 18</t>
  </si>
  <si>
    <t>PAGO CTA.703616800 FLOTILLAS DEL COBA, CODETEL MIP. Mes MAYO 2018</t>
  </si>
  <si>
    <t>1777</t>
  </si>
  <si>
    <t>1779</t>
  </si>
  <si>
    <t>1780</t>
  </si>
  <si>
    <t>1781</t>
  </si>
  <si>
    <t>PAGO INTERNET DE 10 ROUTERS, PARA USARSE COMO BACK UP, EN OF. DEL PLAN,  CTA.744770507, MAYO 2018</t>
  </si>
  <si>
    <t>PAGO CUENTAS NO.733222896-735602447-734639506, POR SERVICIO DE BANDA ANCHA E INTERNET MOVIL A ESTE MINISTERIO Y ACARREA, A FAVOR DE CLARO MAYO/18</t>
  </si>
  <si>
    <t>1790</t>
  </si>
  <si>
    <t>PAGO FACTURA NCF.B1500000210/2018 A LA PLAZA DE LA SALUD POR SERV. MEDICOS Y AMBULATORIOS A EMPLEADOS DEL MIP, BECA DE MI BO., POL. AUXILIAR Y PRNE.</t>
  </si>
  <si>
    <t>PAGO FACT. NO. 3463 SEGUN  O/C NO.132/18 POR LA COMPRA DE EXTINTOR  Y TRIANGULO  DE  VEH. A FAVOR DE GROOUPCH</t>
  </si>
  <si>
    <t>1778</t>
  </si>
  <si>
    <t>1834</t>
  </si>
  <si>
    <t>1836</t>
  </si>
  <si>
    <t>1838</t>
  </si>
  <si>
    <t>1847</t>
  </si>
  <si>
    <t>1859</t>
  </si>
  <si>
    <t>1735</t>
  </si>
  <si>
    <t>1732</t>
  </si>
  <si>
    <t>1733</t>
  </si>
  <si>
    <t>1758</t>
  </si>
  <si>
    <t>1749</t>
  </si>
  <si>
    <t>1751</t>
  </si>
  <si>
    <t>1748</t>
  </si>
  <si>
    <t>1750</t>
  </si>
  <si>
    <t>PAGO POR SERV. DE FLOTAS DEL PLAN N. REG. EXTRANJEROS (ORANGE) mes de MAYO</t>
  </si>
  <si>
    <t>1796</t>
  </si>
  <si>
    <t>1795</t>
  </si>
  <si>
    <t>1797</t>
  </si>
  <si>
    <t>1802</t>
  </si>
  <si>
    <t>1842</t>
  </si>
  <si>
    <t>1850</t>
  </si>
  <si>
    <t>PAGO FACTURAS NCF. 11500000021 , 11500000022  Y  2do ABONO O/S  NO.00161, POR CAPACITACIÓN Y FORMACIÓN DE 60 JOVENES A LA BANDA DE MUSICA SINFONICA JUVENIL DE MI BARRIO,  MESES DE MARZO Y ABRIL/2018. A FAVOR DE FUNDACIÓN FESTIBAND, CONTRATO NO. CI0000057-2018</t>
  </si>
  <si>
    <t>1878</t>
  </si>
  <si>
    <t>Primer abono cuota Rep. Dom. (OIM ) Monto US$220,831.31 equivalente a CHF218,219.37 FRANCO SUIZO, para transferir a la cuenta IBAN: CH53 0024 0240 C014 57180, SWIFT: UBSWCHZH80A, BANCO UBS SA.8 rue du Rhone 1211 Geneve 2. corresp. Años anteriores y 2018.</t>
  </si>
  <si>
    <t>1884</t>
  </si>
  <si>
    <t>TRANSFERENCIA A LA LIGA MUNICIPAL DOMINICANA, PARA CUBRIR APOYO DEL PROYECTO DOMINICANA LIMPIA.</t>
  </si>
  <si>
    <t>1875</t>
  </si>
  <si>
    <t xml:space="preserve">PAGO AYUDA A YOHANNY VENERALDA MONERO B.  MADRE DE  YAMELIS ALEJANDRA, HIJA DEL RASO  P/N. YAMEL MEDINA,CAIDO EN EL EJERCICIO DE SUS FUNCIONES </t>
  </si>
  <si>
    <t>1877</t>
  </si>
  <si>
    <t>PAGO AYUDA A FAVOR DE FRANCISCA AMADOR GONZALEZ MADRE DE ELIAS ARTURO, HIJO DEL RASO P/N. YAMEL MEDINA, CAIDO EN EL EJERCICIO DE SUS FUNCIONES</t>
  </si>
  <si>
    <t>PAGO SEGURO NACIONAL DE SALUD, fact. No.0154, POR SERV. MEDICO AL PERSONAL DE ESTE MIP.  Mes mayo 2018</t>
  </si>
  <si>
    <t>PAGO HUMANO SEGUROS, mes de  JUNIO 2018, por serv. Seguro medico al personal del Mip, Periodo de Prueba  y Coba.</t>
  </si>
  <si>
    <t>1927</t>
  </si>
  <si>
    <t>1896</t>
  </si>
  <si>
    <t xml:space="preserve">PAGO AYUDA A SINDHIA M. BENITEZ M. MADRE DE CRISTIAN JADEL, HIJO DEL RASO JAEL CRISTIAN MONTILLA HDEZ., P/N. CAIDO EN EL EJERCICIO DE SUS FUNCIONES </t>
  </si>
  <si>
    <t>1947</t>
  </si>
  <si>
    <t>1960</t>
  </si>
  <si>
    <t>1962</t>
  </si>
  <si>
    <t>SALDO A LA  FACTURA NCF. 5717, 5TO ABONO  O/C 176/17 ,POR LA ADQUISICIÓN DE BONOS PARA SER DISTRIBUIDOS A LOS EMPLEADOS DEL MIP Y BENEFICIARIOS DE VIVIR TRANQUILO , A FAVOR DE GRUPO RAMOS .</t>
  </si>
  <si>
    <t>1823</t>
  </si>
  <si>
    <t>1826</t>
  </si>
  <si>
    <t>1830</t>
  </si>
  <si>
    <t>1832</t>
  </si>
  <si>
    <t>1855</t>
  </si>
  <si>
    <t>1857</t>
  </si>
  <si>
    <t>PAGO INDEMNIZACION EX-EMPLEADOS, A FAVOR DE JEANNY AIME ROCHA Y ENRIQUE PIMENTEL 2016-2017.</t>
  </si>
  <si>
    <t>1949</t>
  </si>
  <si>
    <t>PAGO VACACIONES NO TOMADAS EX-EMPLEADOS, A FAVOR DE JEANNY AIME ROCHA Y ENRIQUE PIMENTEL 2016-2017.</t>
  </si>
  <si>
    <t>1951</t>
  </si>
  <si>
    <t>1821</t>
  </si>
  <si>
    <t>1759</t>
  </si>
  <si>
    <t>1753</t>
  </si>
  <si>
    <t>1756</t>
  </si>
  <si>
    <t>1754</t>
  </si>
  <si>
    <t>1755</t>
  </si>
  <si>
    <t>1752</t>
  </si>
  <si>
    <t>1757</t>
  </si>
  <si>
    <t>TRANSFERENCIA BOMBEROS DE VILLA LINDA MES DE JUNIO</t>
  </si>
  <si>
    <t>TRANSF.  CORRIENTEAL AYUNTAMIENTO DEL D.N, PARA LOS PROYECTOS A SU CARGO.</t>
  </si>
  <si>
    <t>TRANSF CORRIENTE . A LA LIGA MUNICIPAL, PARA POYO A GRUPOS VULNERABLES EN POBREZA EXTREMA.</t>
  </si>
  <si>
    <t>2.5.3.2.01</t>
  </si>
  <si>
    <t>2.4.1.2.02</t>
  </si>
  <si>
    <t>2.1.1.5.01</t>
  </si>
  <si>
    <t>2.1.1.5.04</t>
  </si>
  <si>
    <t>INGRESOS Y EGRESOS  DEL MES DE JUNIO 2018</t>
  </si>
  <si>
    <t>RELACION DE INGRESOS Y EGRESOS DEL MES DE JUNIO 2018</t>
  </si>
  <si>
    <t>1865</t>
  </si>
  <si>
    <t>NOMINA VOCEROS</t>
  </si>
  <si>
    <t>2.2.8.7.04</t>
  </si>
  <si>
    <t>2.3.5.5.01</t>
  </si>
  <si>
    <t>PAGO FACTURA NCF.B1500000001 , POR ALQUILER DE LOCAL DONDE FUNCIONA LA CASA DE PREVENCIÓN Y SEGURIDAD CIUDADANA, LOS ALCARRIZOS A FAVOR DE   CONSTRUAL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</si>
</sst>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43" fontId="49" fillId="0" borderId="14" xfId="46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43" fontId="49" fillId="0" borderId="14" xfId="0" applyNumberFormat="1" applyFont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48" fillId="0" borderId="18" xfId="0" applyFont="1" applyBorder="1" applyAlignment="1">
      <alignment horizontal="center"/>
    </xf>
    <xf numFmtId="43" fontId="49" fillId="0" borderId="17" xfId="46" applyFont="1" applyBorder="1" applyAlignment="1">
      <alignment horizontal="center"/>
    </xf>
    <xf numFmtId="43" fontId="49" fillId="0" borderId="17" xfId="0" applyNumberFormat="1" applyFont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right"/>
    </xf>
    <xf numFmtId="0" fontId="0" fillId="0" borderId="17" xfId="0" applyBorder="1" applyAlignment="1">
      <alignment horizontal="right"/>
    </xf>
    <xf numFmtId="49" fontId="4" fillId="0" borderId="16" xfId="0" applyNumberFormat="1" applyFont="1" applyFill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3" fontId="9" fillId="0" borderId="11" xfId="46" applyFont="1" applyBorder="1" applyAlignment="1">
      <alignment/>
    </xf>
    <xf numFmtId="43" fontId="9" fillId="0" borderId="12" xfId="46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43" fontId="12" fillId="33" borderId="14" xfId="46" applyFont="1" applyFill="1" applyBorder="1" applyAlignment="1">
      <alignment horizontal="center"/>
    </xf>
    <xf numFmtId="43" fontId="12" fillId="33" borderId="14" xfId="0" applyNumberFormat="1" applyFont="1" applyFill="1" applyBorder="1" applyAlignment="1">
      <alignment horizontal="center"/>
    </xf>
    <xf numFmtId="43" fontId="12" fillId="33" borderId="17" xfId="46" applyFont="1" applyFill="1" applyBorder="1" applyAlignment="1">
      <alignment horizontal="center"/>
    </xf>
    <xf numFmtId="43" fontId="12" fillId="0" borderId="17" xfId="46" applyFont="1" applyBorder="1" applyAlignment="1">
      <alignment horizontal="center"/>
    </xf>
    <xf numFmtId="0" fontId="14" fillId="0" borderId="17" xfId="0" applyFont="1" applyFill="1" applyBorder="1" applyAlignment="1">
      <alignment horizontal="right"/>
    </xf>
    <xf numFmtId="43" fontId="5" fillId="33" borderId="11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43" fontId="5" fillId="33" borderId="21" xfId="0" applyNumberFormat="1" applyFont="1" applyFill="1" applyBorder="1" applyAlignment="1">
      <alignment/>
    </xf>
    <xf numFmtId="43" fontId="5" fillId="33" borderId="12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43" fontId="12" fillId="33" borderId="22" xfId="46" applyFont="1" applyFill="1" applyBorder="1" applyAlignment="1">
      <alignment horizontal="center"/>
    </xf>
    <xf numFmtId="0" fontId="12" fillId="33" borderId="15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8" xfId="0" applyFont="1" applyBorder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12" fillId="33" borderId="11" xfId="0" applyFont="1" applyFill="1" applyBorder="1" applyAlignment="1">
      <alignment horizontal="right"/>
    </xf>
    <xf numFmtId="0" fontId="13" fillId="33" borderId="18" xfId="0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0" fontId="12" fillId="33" borderId="11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3" fontId="12" fillId="33" borderId="24" xfId="46" applyFont="1" applyFill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13" fillId="33" borderId="18" xfId="0" applyNumberFormat="1" applyFont="1" applyFill="1" applyBorder="1" applyAlignment="1">
      <alignment wrapText="1"/>
    </xf>
    <xf numFmtId="49" fontId="4" fillId="0" borderId="2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3" fillId="33" borderId="26" xfId="0" applyFont="1" applyFill="1" applyBorder="1" applyAlignment="1">
      <alignment wrapText="1"/>
    </xf>
    <xf numFmtId="0" fontId="13" fillId="33" borderId="15" xfId="0" applyFont="1" applyFill="1" applyBorder="1" applyAlignment="1">
      <alignment wrapText="1"/>
    </xf>
    <xf numFmtId="0" fontId="13" fillId="33" borderId="11" xfId="0" applyFont="1" applyFill="1" applyBorder="1" applyAlignment="1">
      <alignment wrapText="1"/>
    </xf>
    <xf numFmtId="0" fontId="0" fillId="0" borderId="2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3" xfId="0" applyBorder="1" applyAlignment="1">
      <alignment/>
    </xf>
    <xf numFmtId="43" fontId="49" fillId="0" borderId="25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43" fontId="49" fillId="0" borderId="11" xfId="0" applyNumberFormat="1" applyFont="1" applyBorder="1" applyAlignment="1">
      <alignment horizontal="center"/>
    </xf>
    <xf numFmtId="43" fontId="12" fillId="0" borderId="17" xfId="46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12" fillId="0" borderId="18" xfId="0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wrapText="1"/>
    </xf>
    <xf numFmtId="0" fontId="13" fillId="0" borderId="23" xfId="0" applyFont="1" applyFill="1" applyBorder="1" applyAlignment="1">
      <alignment wrapText="1"/>
    </xf>
    <xf numFmtId="0" fontId="5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51" fillId="0" borderId="0" xfId="0" applyNumberFormat="1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4" fontId="5" fillId="33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17" sqref="C17"/>
    </sheetView>
  </sheetViews>
  <sheetFormatPr defaultColWidth="11.421875" defaultRowHeight="15"/>
  <cols>
    <col min="2" max="2" width="51.140625" style="0" customWidth="1"/>
    <col min="3" max="3" width="20.57421875" style="0" customWidth="1"/>
    <col min="4" max="4" width="22.140625" style="0" customWidth="1"/>
    <col min="5" max="5" width="22.421875" style="0" customWidth="1"/>
  </cols>
  <sheetData>
    <row r="1" spans="1:6" ht="18.75">
      <c r="A1" s="84" t="s">
        <v>0</v>
      </c>
      <c r="B1" s="84"/>
      <c r="C1" s="84"/>
      <c r="D1" s="84"/>
      <c r="E1" s="84"/>
      <c r="F1" s="84"/>
    </row>
    <row r="2" spans="1:6" ht="18.75">
      <c r="A2" s="84" t="s">
        <v>194</v>
      </c>
      <c r="B2" s="84"/>
      <c r="C2" s="84"/>
      <c r="D2" s="84"/>
      <c r="E2" s="84"/>
      <c r="F2" s="84"/>
    </row>
    <row r="3" spans="1:6" ht="18.75">
      <c r="A3" s="85" t="s">
        <v>65</v>
      </c>
      <c r="B3" s="85"/>
      <c r="C3" s="85"/>
      <c r="D3" s="85"/>
      <c r="E3" s="85"/>
      <c r="F3" s="85"/>
    </row>
    <row r="4" spans="1:6" ht="21">
      <c r="A4" s="1"/>
      <c r="B4" s="1" t="s">
        <v>2</v>
      </c>
      <c r="C4" s="1"/>
      <c r="D4" s="1"/>
      <c r="E4" s="1"/>
      <c r="F4" s="1"/>
    </row>
    <row r="5" spans="1:6" ht="21.75" thickBot="1">
      <c r="A5" s="86"/>
      <c r="B5" s="86"/>
      <c r="C5" s="2"/>
      <c r="D5" s="2"/>
      <c r="E5" s="2"/>
      <c r="F5" s="3"/>
    </row>
    <row r="6" spans="1:6" ht="16.5" thickBot="1">
      <c r="A6" s="4" t="s">
        <v>3</v>
      </c>
      <c r="B6" s="5" t="s">
        <v>4</v>
      </c>
      <c r="C6" s="7" t="s">
        <v>5</v>
      </c>
      <c r="D6" s="6" t="s">
        <v>6</v>
      </c>
      <c r="E6" s="7" t="s">
        <v>7</v>
      </c>
      <c r="F6" s="8" t="s">
        <v>8</v>
      </c>
    </row>
    <row r="7" spans="1:6" ht="15.75">
      <c r="A7" s="9"/>
      <c r="B7" s="10" t="s">
        <v>9</v>
      </c>
      <c r="C7" s="11">
        <v>16707206</v>
      </c>
      <c r="D7" s="12"/>
      <c r="E7" s="13">
        <f>+C7</f>
        <v>16707206</v>
      </c>
      <c r="F7" s="14"/>
    </row>
    <row r="8" spans="1:6" ht="15.75">
      <c r="A8" s="15"/>
      <c r="B8" s="16" t="s">
        <v>75</v>
      </c>
      <c r="C8" s="18">
        <v>18187933</v>
      </c>
      <c r="D8" s="17"/>
      <c r="E8" s="19">
        <f>+E7+C8-D8</f>
        <v>34895139</v>
      </c>
      <c r="F8" s="20"/>
    </row>
    <row r="9" spans="1:6" ht="15.75">
      <c r="A9" s="15"/>
      <c r="B9" s="16" t="s">
        <v>76</v>
      </c>
      <c r="C9" s="18">
        <v>1100000</v>
      </c>
      <c r="D9" s="17"/>
      <c r="E9" s="19">
        <f>+E8+C9-D9</f>
        <v>35995139</v>
      </c>
      <c r="F9" s="20"/>
    </row>
    <row r="10" spans="1:6" ht="15.75">
      <c r="A10" s="15"/>
      <c r="B10" s="16" t="s">
        <v>77</v>
      </c>
      <c r="C10" s="18">
        <v>3697997</v>
      </c>
      <c r="D10" s="17"/>
      <c r="E10" s="19">
        <f>+E9+C10-D10</f>
        <v>39693136</v>
      </c>
      <c r="F10" s="20"/>
    </row>
    <row r="11" spans="1:6" ht="15.75">
      <c r="A11" s="15"/>
      <c r="B11" s="16" t="s">
        <v>78</v>
      </c>
      <c r="C11" s="18">
        <v>976666</v>
      </c>
      <c r="D11" s="17"/>
      <c r="E11" s="19">
        <f>+E10+C11-D11</f>
        <v>40669802</v>
      </c>
      <c r="F11" s="20"/>
    </row>
    <row r="12" spans="1:6" ht="18.75">
      <c r="A12" s="24" t="s">
        <v>131</v>
      </c>
      <c r="B12" s="82" t="s">
        <v>104</v>
      </c>
      <c r="C12" s="42"/>
      <c r="D12" s="19">
        <v>179366</v>
      </c>
      <c r="E12" s="19">
        <f aca="true" t="shared" si="0" ref="E12:E20">+E11+C12-D12</f>
        <v>40490436</v>
      </c>
      <c r="F12" s="23" t="s">
        <v>67</v>
      </c>
    </row>
    <row r="13" spans="1:6" ht="50.25" customHeight="1">
      <c r="A13" s="24" t="s">
        <v>133</v>
      </c>
      <c r="B13" s="82" t="s">
        <v>68</v>
      </c>
      <c r="C13" s="42"/>
      <c r="D13" s="19">
        <v>2348644.5</v>
      </c>
      <c r="E13" s="19">
        <f t="shared" si="0"/>
        <v>38141791.5</v>
      </c>
      <c r="F13" s="23" t="s">
        <v>69</v>
      </c>
    </row>
    <row r="14" spans="1:6" ht="53.25" customHeight="1">
      <c r="A14" s="24" t="s">
        <v>132</v>
      </c>
      <c r="B14" s="82" t="s">
        <v>70</v>
      </c>
      <c r="C14" s="42"/>
      <c r="D14" s="19">
        <v>3007617.5</v>
      </c>
      <c r="E14" s="19">
        <f t="shared" si="0"/>
        <v>35134174</v>
      </c>
      <c r="F14" s="23" t="s">
        <v>71</v>
      </c>
    </row>
    <row r="15" spans="1:6" ht="47.25" customHeight="1">
      <c r="A15" s="24" t="s">
        <v>135</v>
      </c>
      <c r="B15" s="82" t="s">
        <v>72</v>
      </c>
      <c r="C15" s="42"/>
      <c r="D15" s="19">
        <v>9842690.28</v>
      </c>
      <c r="E15" s="19">
        <f t="shared" si="0"/>
        <v>25291483.72</v>
      </c>
      <c r="F15" s="23" t="s">
        <v>67</v>
      </c>
    </row>
    <row r="16" spans="1:6" ht="47.25" customHeight="1" thickBot="1">
      <c r="A16" s="81" t="s">
        <v>134</v>
      </c>
      <c r="B16" s="83" t="s">
        <v>197</v>
      </c>
      <c r="C16" s="73"/>
      <c r="D16" s="19">
        <v>1548000</v>
      </c>
      <c r="E16" s="19">
        <f t="shared" si="0"/>
        <v>23743483.72</v>
      </c>
      <c r="F16" s="62" t="s">
        <v>73</v>
      </c>
    </row>
    <row r="17" spans="1:6" ht="69.75" customHeight="1" thickBot="1">
      <c r="A17" s="67" t="s">
        <v>156</v>
      </c>
      <c r="B17" s="75" t="s">
        <v>157</v>
      </c>
      <c r="C17" s="76"/>
      <c r="D17" s="19">
        <v>350000</v>
      </c>
      <c r="E17" s="19">
        <f t="shared" si="0"/>
        <v>23393483.72</v>
      </c>
      <c r="F17" s="72" t="s">
        <v>191</v>
      </c>
    </row>
    <row r="18" spans="1:6" ht="70.5" customHeight="1" thickBot="1">
      <c r="A18" s="67" t="s">
        <v>158</v>
      </c>
      <c r="B18" s="75" t="s">
        <v>159</v>
      </c>
      <c r="C18" s="76"/>
      <c r="D18" s="19">
        <v>350000</v>
      </c>
      <c r="E18" s="19">
        <f t="shared" si="0"/>
        <v>23043483.72</v>
      </c>
      <c r="F18" s="62" t="s">
        <v>191</v>
      </c>
    </row>
    <row r="19" spans="1:6" ht="84.75" customHeight="1" thickBot="1">
      <c r="A19" s="67" t="s">
        <v>163</v>
      </c>
      <c r="B19" s="75" t="s">
        <v>164</v>
      </c>
      <c r="C19" s="73"/>
      <c r="D19" s="19">
        <v>700000</v>
      </c>
      <c r="E19" s="74">
        <f t="shared" si="0"/>
        <v>22343483.72</v>
      </c>
      <c r="F19" s="72" t="s">
        <v>191</v>
      </c>
    </row>
    <row r="20" spans="1:6" ht="19.5" thickBot="1">
      <c r="A20" s="25" t="s">
        <v>2</v>
      </c>
      <c r="B20" s="26" t="s">
        <v>74</v>
      </c>
      <c r="C20" s="27">
        <f>SUM(C7:C15)</f>
        <v>40669802</v>
      </c>
      <c r="D20" s="28">
        <f>SUM(D12:D19)</f>
        <v>18326318.28</v>
      </c>
      <c r="E20" s="77">
        <f t="shared" si="0"/>
        <v>44686967.44</v>
      </c>
      <c r="F20" s="29"/>
    </row>
  </sheetData>
  <sheetProtection/>
  <mergeCells count="4">
    <mergeCell ref="A1:F1"/>
    <mergeCell ref="A2:F2"/>
    <mergeCell ref="A3:F3"/>
    <mergeCell ref="A5:B5"/>
  </mergeCells>
  <printOptions/>
  <pageMargins left="0.17" right="0.16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88">
      <selection activeCell="A50" sqref="A50"/>
    </sheetView>
  </sheetViews>
  <sheetFormatPr defaultColWidth="11.421875" defaultRowHeight="15"/>
  <cols>
    <col min="2" max="2" width="63.00390625" style="0" customWidth="1"/>
    <col min="3" max="3" width="18.57421875" style="0" bestFit="1" customWidth="1"/>
    <col min="4" max="4" width="20.28125" style="0" customWidth="1"/>
    <col min="5" max="5" width="18.57421875" style="0" bestFit="1" customWidth="1"/>
  </cols>
  <sheetData>
    <row r="1" spans="1:6" ht="18.75">
      <c r="A1" s="87" t="s">
        <v>0</v>
      </c>
      <c r="B1" s="87"/>
      <c r="C1" s="87"/>
      <c r="D1" s="87"/>
      <c r="E1" s="87"/>
      <c r="F1" s="87"/>
    </row>
    <row r="2" spans="1:6" ht="18.75">
      <c r="A2" s="87" t="s">
        <v>195</v>
      </c>
      <c r="B2" s="87"/>
      <c r="C2" s="87"/>
      <c r="D2" s="87"/>
      <c r="E2" s="87"/>
      <c r="F2" s="87"/>
    </row>
    <row r="3" spans="1:6" ht="18.75">
      <c r="A3" s="87" t="s">
        <v>1</v>
      </c>
      <c r="B3" s="87"/>
      <c r="C3" s="87"/>
      <c r="D3" s="87"/>
      <c r="E3" s="87"/>
      <c r="F3" s="87"/>
    </row>
    <row r="4" spans="1:6" ht="15.75">
      <c r="A4" s="31"/>
      <c r="B4" s="32" t="s">
        <v>2</v>
      </c>
      <c r="C4" s="32"/>
      <c r="D4" s="32"/>
      <c r="E4" s="33"/>
      <c r="F4" s="32"/>
    </row>
    <row r="5" spans="1:6" ht="16.5" thickBot="1">
      <c r="A5" s="88"/>
      <c r="B5" s="88"/>
      <c r="C5" s="32"/>
      <c r="D5" s="32"/>
      <c r="E5" s="33"/>
      <c r="F5" s="33"/>
    </row>
    <row r="6" spans="1:6" ht="16.5" thickBot="1">
      <c r="A6" s="53" t="s">
        <v>3</v>
      </c>
      <c r="B6" s="35" t="s">
        <v>4</v>
      </c>
      <c r="C6" s="34" t="s">
        <v>5</v>
      </c>
      <c r="D6" s="34" t="s">
        <v>6</v>
      </c>
      <c r="E6" s="34" t="s">
        <v>7</v>
      </c>
      <c r="F6" s="34" t="s">
        <v>8</v>
      </c>
    </row>
    <row r="7" spans="1:6" ht="15.75">
      <c r="A7" s="54"/>
      <c r="B7" s="49" t="s">
        <v>9</v>
      </c>
      <c r="C7" s="36">
        <v>620105730.49</v>
      </c>
      <c r="D7" s="45"/>
      <c r="E7" s="37">
        <f>+C7</f>
        <v>620105730.49</v>
      </c>
      <c r="F7" s="45"/>
    </row>
    <row r="8" spans="1:6" ht="15.75">
      <c r="A8" s="54"/>
      <c r="B8" s="49" t="s">
        <v>79</v>
      </c>
      <c r="C8" s="36">
        <v>52723563</v>
      </c>
      <c r="D8" s="45"/>
      <c r="E8" s="37">
        <f>+E7+C7-D7</f>
        <v>1240211460.98</v>
      </c>
      <c r="F8" s="45"/>
    </row>
    <row r="9" spans="1:6" ht="15.75">
      <c r="A9" s="55"/>
      <c r="B9" s="50" t="s">
        <v>80</v>
      </c>
      <c r="C9" s="38">
        <v>19804248</v>
      </c>
      <c r="D9" s="46"/>
      <c r="E9" s="37">
        <f aca="true" t="shared" si="0" ref="E9:E70">+E8+C8-D8</f>
        <v>1292935023.98</v>
      </c>
      <c r="F9" s="46"/>
    </row>
    <row r="10" spans="1:6" ht="15.75">
      <c r="A10" s="79"/>
      <c r="B10" s="80" t="s">
        <v>80</v>
      </c>
      <c r="C10" s="78">
        <v>1110713</v>
      </c>
      <c r="D10" s="46"/>
      <c r="E10" s="37">
        <f t="shared" si="0"/>
        <v>1312739271.98</v>
      </c>
      <c r="F10" s="46"/>
    </row>
    <row r="11" spans="1:6" ht="15.75">
      <c r="A11" s="55"/>
      <c r="B11" s="50" t="s">
        <v>81</v>
      </c>
      <c r="C11" s="38">
        <v>6237781</v>
      </c>
      <c r="D11" s="46"/>
      <c r="E11" s="37">
        <f t="shared" si="0"/>
        <v>1313849984.98</v>
      </c>
      <c r="F11" s="46"/>
    </row>
    <row r="12" spans="1:6" ht="15.75">
      <c r="A12" s="55"/>
      <c r="B12" s="50" t="s">
        <v>82</v>
      </c>
      <c r="C12" s="38">
        <v>10946843.65</v>
      </c>
      <c r="D12" s="46"/>
      <c r="E12" s="37">
        <f t="shared" si="0"/>
        <v>1320087765.98</v>
      </c>
      <c r="F12" s="46"/>
    </row>
    <row r="13" spans="1:6" ht="15.75">
      <c r="A13" s="55"/>
      <c r="B13" s="50" t="s">
        <v>83</v>
      </c>
      <c r="C13" s="38">
        <v>7427675</v>
      </c>
      <c r="D13" s="46"/>
      <c r="E13" s="37">
        <f t="shared" si="0"/>
        <v>1331034609.63</v>
      </c>
      <c r="F13" s="46"/>
    </row>
    <row r="14" spans="1:6" ht="15.75">
      <c r="A14" s="55"/>
      <c r="B14" s="50" t="s">
        <v>84</v>
      </c>
      <c r="C14" s="38">
        <v>-437500000</v>
      </c>
      <c r="D14" s="46"/>
      <c r="E14" s="37">
        <f t="shared" si="0"/>
        <v>1338462284.63</v>
      </c>
      <c r="F14" s="46"/>
    </row>
    <row r="15" spans="1:6" ht="15.75">
      <c r="A15" s="55">
        <v>2174</v>
      </c>
      <c r="B15" s="51" t="s">
        <v>10</v>
      </c>
      <c r="C15" s="78">
        <v>811819.91</v>
      </c>
      <c r="D15" s="46"/>
      <c r="E15" s="37">
        <f t="shared" si="0"/>
        <v>900962284.6300001</v>
      </c>
      <c r="F15" s="46"/>
    </row>
    <row r="16" spans="1:6" ht="15.75">
      <c r="A16" s="55">
        <v>2177</v>
      </c>
      <c r="B16" s="51" t="s">
        <v>11</v>
      </c>
      <c r="C16" s="78">
        <v>884228</v>
      </c>
      <c r="D16" s="46"/>
      <c r="E16" s="37">
        <f t="shared" si="0"/>
        <v>901774104.5400001</v>
      </c>
      <c r="F16" s="46"/>
    </row>
    <row r="17" spans="1:6" ht="15.75">
      <c r="A17" s="55">
        <v>2231</v>
      </c>
      <c r="B17" s="51" t="s">
        <v>12</v>
      </c>
      <c r="C17" s="78">
        <v>996655</v>
      </c>
      <c r="D17" s="46"/>
      <c r="E17" s="37">
        <f t="shared" si="0"/>
        <v>902658332.5400001</v>
      </c>
      <c r="F17" s="46"/>
    </row>
    <row r="18" spans="1:6" ht="15.75">
      <c r="A18" s="55">
        <v>2245</v>
      </c>
      <c r="B18" s="51" t="s">
        <v>13</v>
      </c>
      <c r="C18" s="78">
        <v>687171</v>
      </c>
      <c r="D18" s="46"/>
      <c r="E18" s="37">
        <f t="shared" si="0"/>
        <v>903654987.5400001</v>
      </c>
      <c r="F18" s="46"/>
    </row>
    <row r="19" spans="1:6" ht="31.5">
      <c r="A19" s="55">
        <v>2246</v>
      </c>
      <c r="B19" s="52" t="s">
        <v>14</v>
      </c>
      <c r="C19" s="78">
        <v>425219</v>
      </c>
      <c r="D19" s="46"/>
      <c r="E19" s="37">
        <f t="shared" si="0"/>
        <v>904342158.5400001</v>
      </c>
      <c r="F19" s="46"/>
    </row>
    <row r="20" spans="1:6" ht="15.75">
      <c r="A20" s="55">
        <v>2256</v>
      </c>
      <c r="B20" s="51" t="s">
        <v>15</v>
      </c>
      <c r="C20" s="78">
        <v>333552</v>
      </c>
      <c r="D20" s="46"/>
      <c r="E20" s="37">
        <f t="shared" si="0"/>
        <v>904767377.5400001</v>
      </c>
      <c r="F20" s="46"/>
    </row>
    <row r="21" spans="1:6" ht="15.75">
      <c r="A21" s="55">
        <v>2262</v>
      </c>
      <c r="B21" s="51" t="s">
        <v>16</v>
      </c>
      <c r="C21" s="78">
        <v>260219</v>
      </c>
      <c r="D21" s="46"/>
      <c r="E21" s="37">
        <f t="shared" si="0"/>
        <v>905100929.5400001</v>
      </c>
      <c r="F21" s="46"/>
    </row>
    <row r="22" spans="1:6" ht="15.75">
      <c r="A22" s="55">
        <v>2263</v>
      </c>
      <c r="B22" s="51" t="s">
        <v>17</v>
      </c>
      <c r="C22" s="78">
        <v>260363</v>
      </c>
      <c r="D22" s="46"/>
      <c r="E22" s="37">
        <f t="shared" si="0"/>
        <v>905361148.5400001</v>
      </c>
      <c r="F22" s="46"/>
    </row>
    <row r="23" spans="1:6" ht="15.75">
      <c r="A23" s="55">
        <v>2269</v>
      </c>
      <c r="B23" s="51" t="s">
        <v>18</v>
      </c>
      <c r="C23" s="39">
        <v>85399</v>
      </c>
      <c r="D23" s="46"/>
      <c r="E23" s="37">
        <f t="shared" si="0"/>
        <v>905621511.5400001</v>
      </c>
      <c r="F23" s="46"/>
    </row>
    <row r="24" spans="1:6" ht="15.75">
      <c r="A24" s="55">
        <v>2270</v>
      </c>
      <c r="B24" s="51" t="s">
        <v>19</v>
      </c>
      <c r="C24" s="39">
        <v>121399</v>
      </c>
      <c r="D24" s="46"/>
      <c r="E24" s="37">
        <f t="shared" si="0"/>
        <v>905706910.5400001</v>
      </c>
      <c r="F24" s="46"/>
    </row>
    <row r="25" spans="1:6" ht="15.75">
      <c r="A25" s="55">
        <v>2271</v>
      </c>
      <c r="B25" s="51" t="s">
        <v>20</v>
      </c>
      <c r="C25" s="39">
        <v>100899</v>
      </c>
      <c r="D25" s="46"/>
      <c r="E25" s="37">
        <f t="shared" si="0"/>
        <v>905828309.5400001</v>
      </c>
      <c r="F25" s="46"/>
    </row>
    <row r="26" spans="1:6" ht="15.75">
      <c r="A26" s="55">
        <v>2272</v>
      </c>
      <c r="B26" s="51" t="s">
        <v>21</v>
      </c>
      <c r="C26" s="39">
        <v>121899</v>
      </c>
      <c r="D26" s="46"/>
      <c r="E26" s="37">
        <f t="shared" si="0"/>
        <v>905929208.5400001</v>
      </c>
      <c r="F26" s="46"/>
    </row>
    <row r="27" spans="1:6" ht="15.75">
      <c r="A27" s="55">
        <v>2273</v>
      </c>
      <c r="B27" s="51" t="s">
        <v>22</v>
      </c>
      <c r="C27" s="39">
        <v>91399</v>
      </c>
      <c r="D27" s="46"/>
      <c r="E27" s="37">
        <f t="shared" si="0"/>
        <v>906051107.5400001</v>
      </c>
      <c r="F27" s="46"/>
    </row>
    <row r="28" spans="1:6" ht="15.75">
      <c r="A28" s="55">
        <v>2274</v>
      </c>
      <c r="B28" s="51" t="s">
        <v>23</v>
      </c>
      <c r="C28" s="39">
        <v>109232</v>
      </c>
      <c r="D28" s="46"/>
      <c r="E28" s="37">
        <f t="shared" si="0"/>
        <v>906142506.5400001</v>
      </c>
      <c r="F28" s="46"/>
    </row>
    <row r="29" spans="1:6" ht="15.75">
      <c r="A29" s="55">
        <v>2275</v>
      </c>
      <c r="B29" s="51" t="s">
        <v>24</v>
      </c>
      <c r="C29" s="39">
        <v>174732</v>
      </c>
      <c r="D29" s="46"/>
      <c r="E29" s="37">
        <f t="shared" si="0"/>
        <v>906251738.5400001</v>
      </c>
      <c r="F29" s="46"/>
    </row>
    <row r="30" spans="1:6" ht="15.75">
      <c r="A30" s="55">
        <v>2276</v>
      </c>
      <c r="B30" s="51" t="s">
        <v>25</v>
      </c>
      <c r="C30" s="39">
        <v>109232</v>
      </c>
      <c r="D30" s="46"/>
      <c r="E30" s="37">
        <f t="shared" si="0"/>
        <v>906426470.5400001</v>
      </c>
      <c r="F30" s="46"/>
    </row>
    <row r="31" spans="1:6" ht="15.75">
      <c r="A31" s="55">
        <v>2277</v>
      </c>
      <c r="B31" s="51" t="s">
        <v>26</v>
      </c>
      <c r="C31" s="39">
        <v>107732</v>
      </c>
      <c r="D31" s="46"/>
      <c r="E31" s="37">
        <f t="shared" si="0"/>
        <v>906535702.5400001</v>
      </c>
      <c r="F31" s="46"/>
    </row>
    <row r="32" spans="1:6" ht="15.75">
      <c r="A32" s="55">
        <v>2278</v>
      </c>
      <c r="B32" s="51" t="s">
        <v>27</v>
      </c>
      <c r="C32" s="39">
        <v>98899</v>
      </c>
      <c r="D32" s="46"/>
      <c r="E32" s="37">
        <f t="shared" si="0"/>
        <v>906643434.5400001</v>
      </c>
      <c r="F32" s="46"/>
    </row>
    <row r="33" spans="1:6" ht="15.75">
      <c r="A33" s="55">
        <v>2279</v>
      </c>
      <c r="B33" s="51" t="s">
        <v>28</v>
      </c>
      <c r="C33" s="39">
        <v>99399</v>
      </c>
      <c r="D33" s="46"/>
      <c r="E33" s="37">
        <f t="shared" si="0"/>
        <v>906742333.5400001</v>
      </c>
      <c r="F33" s="46"/>
    </row>
    <row r="34" spans="1:6" ht="15.75">
      <c r="A34" s="55">
        <v>2280</v>
      </c>
      <c r="B34" s="51" t="s">
        <v>29</v>
      </c>
      <c r="C34" s="39">
        <v>85899</v>
      </c>
      <c r="D34" s="46"/>
      <c r="E34" s="37">
        <f t="shared" si="0"/>
        <v>906841732.5400001</v>
      </c>
      <c r="F34" s="46"/>
    </row>
    <row r="35" spans="1:6" ht="15.75">
      <c r="A35" s="55">
        <v>2281</v>
      </c>
      <c r="B35" s="51" t="s">
        <v>30</v>
      </c>
      <c r="C35" s="39">
        <v>100899</v>
      </c>
      <c r="D35" s="46"/>
      <c r="E35" s="37">
        <f t="shared" si="0"/>
        <v>906927631.5400001</v>
      </c>
      <c r="F35" s="46"/>
    </row>
    <row r="36" spans="1:6" ht="15.75">
      <c r="A36" s="55">
        <v>2282</v>
      </c>
      <c r="B36" s="51" t="s">
        <v>31</v>
      </c>
      <c r="C36" s="39">
        <v>86899</v>
      </c>
      <c r="D36" s="46"/>
      <c r="E36" s="37">
        <f t="shared" si="0"/>
        <v>907028530.5400001</v>
      </c>
      <c r="F36" s="46"/>
    </row>
    <row r="37" spans="1:6" ht="15.75">
      <c r="A37" s="55">
        <v>2283</v>
      </c>
      <c r="B37" s="51" t="s">
        <v>32</v>
      </c>
      <c r="C37" s="39">
        <v>86899</v>
      </c>
      <c r="D37" s="46"/>
      <c r="E37" s="37">
        <f t="shared" si="0"/>
        <v>907115429.5400001</v>
      </c>
      <c r="F37" s="46"/>
    </row>
    <row r="38" spans="1:6" ht="15.75">
      <c r="A38" s="55">
        <v>2284</v>
      </c>
      <c r="B38" s="51" t="s">
        <v>33</v>
      </c>
      <c r="C38" s="39">
        <v>85899</v>
      </c>
      <c r="D38" s="46"/>
      <c r="E38" s="37">
        <f t="shared" si="0"/>
        <v>907202328.5400001</v>
      </c>
      <c r="F38" s="46"/>
    </row>
    <row r="39" spans="1:6" ht="15.75">
      <c r="A39" s="55">
        <v>2285</v>
      </c>
      <c r="B39" s="51" t="s">
        <v>34</v>
      </c>
      <c r="C39" s="39">
        <v>109232</v>
      </c>
      <c r="D39" s="46"/>
      <c r="E39" s="37">
        <f t="shared" si="0"/>
        <v>907288227.5400001</v>
      </c>
      <c r="F39" s="46"/>
    </row>
    <row r="40" spans="1:6" ht="15.75">
      <c r="A40" s="55">
        <v>2286</v>
      </c>
      <c r="B40" s="51" t="s">
        <v>35</v>
      </c>
      <c r="C40" s="39">
        <v>99899</v>
      </c>
      <c r="D40" s="46"/>
      <c r="E40" s="37">
        <f t="shared" si="0"/>
        <v>907397459.5400001</v>
      </c>
      <c r="F40" s="46"/>
    </row>
    <row r="41" spans="1:6" ht="15.75">
      <c r="A41" s="55">
        <v>2287</v>
      </c>
      <c r="B41" s="51" t="s">
        <v>36</v>
      </c>
      <c r="C41" s="39">
        <v>100899</v>
      </c>
      <c r="D41" s="46"/>
      <c r="E41" s="37">
        <f t="shared" si="0"/>
        <v>907497358.5400001</v>
      </c>
      <c r="F41" s="46"/>
    </row>
    <row r="42" spans="1:6" ht="15.75">
      <c r="A42" s="55">
        <v>2288</v>
      </c>
      <c r="B42" s="51" t="s">
        <v>37</v>
      </c>
      <c r="C42" s="39">
        <v>85899</v>
      </c>
      <c r="D42" s="46"/>
      <c r="E42" s="37">
        <f t="shared" si="0"/>
        <v>907598257.5400001</v>
      </c>
      <c r="F42" s="46"/>
    </row>
    <row r="43" spans="1:6" ht="15.75">
      <c r="A43" s="55">
        <v>2289</v>
      </c>
      <c r="B43" s="51" t="s">
        <v>38</v>
      </c>
      <c r="C43" s="39">
        <v>108732</v>
      </c>
      <c r="D43" s="46"/>
      <c r="E43" s="37">
        <f t="shared" si="0"/>
        <v>907684156.5400001</v>
      </c>
      <c r="F43" s="46"/>
    </row>
    <row r="44" spans="1:6" ht="15.75">
      <c r="A44" s="55">
        <v>2290</v>
      </c>
      <c r="B44" s="51" t="s">
        <v>39</v>
      </c>
      <c r="C44" s="39">
        <v>100899</v>
      </c>
      <c r="D44" s="46"/>
      <c r="E44" s="37">
        <f t="shared" si="0"/>
        <v>907792888.5400001</v>
      </c>
      <c r="F44" s="46"/>
    </row>
    <row r="45" spans="1:6" ht="15.75">
      <c r="A45" s="55">
        <v>2291</v>
      </c>
      <c r="B45" s="51" t="s">
        <v>40</v>
      </c>
      <c r="C45" s="39">
        <v>120399</v>
      </c>
      <c r="D45" s="46"/>
      <c r="E45" s="37">
        <f t="shared" si="0"/>
        <v>907893787.5400001</v>
      </c>
      <c r="F45" s="46"/>
    </row>
    <row r="46" spans="1:6" ht="15.75">
      <c r="A46" s="55">
        <v>2292</v>
      </c>
      <c r="B46" s="51" t="s">
        <v>41</v>
      </c>
      <c r="C46" s="39">
        <v>99399</v>
      </c>
      <c r="D46" s="46"/>
      <c r="E46" s="37">
        <f t="shared" si="0"/>
        <v>908014186.5400001</v>
      </c>
      <c r="F46" s="46"/>
    </row>
    <row r="47" spans="1:6" ht="15.75">
      <c r="A47" s="55">
        <v>2293</v>
      </c>
      <c r="B47" s="51" t="s">
        <v>42</v>
      </c>
      <c r="C47" s="39">
        <v>100899</v>
      </c>
      <c r="D47" s="46"/>
      <c r="E47" s="37">
        <f t="shared" si="0"/>
        <v>908113585.5400001</v>
      </c>
      <c r="F47" s="46"/>
    </row>
    <row r="48" spans="1:6" ht="15.75">
      <c r="A48" s="55">
        <v>2294</v>
      </c>
      <c r="B48" s="51" t="s">
        <v>43</v>
      </c>
      <c r="C48" s="39">
        <v>109232</v>
      </c>
      <c r="D48" s="46"/>
      <c r="E48" s="37">
        <f t="shared" si="0"/>
        <v>908214484.5400001</v>
      </c>
      <c r="F48" s="46"/>
    </row>
    <row r="49" spans="1:6" ht="15.75">
      <c r="A49" s="55">
        <v>2295</v>
      </c>
      <c r="B49" s="51" t="s">
        <v>44</v>
      </c>
      <c r="C49" s="39">
        <v>100899</v>
      </c>
      <c r="D49" s="46"/>
      <c r="E49" s="37">
        <f t="shared" si="0"/>
        <v>908323716.5400001</v>
      </c>
      <c r="F49" s="46"/>
    </row>
    <row r="50" spans="1:6" ht="31.5">
      <c r="A50" s="55">
        <v>2296</v>
      </c>
      <c r="B50" s="52" t="s">
        <v>45</v>
      </c>
      <c r="C50" s="39">
        <v>169732</v>
      </c>
      <c r="D50" s="46"/>
      <c r="E50" s="37">
        <f t="shared" si="0"/>
        <v>908424615.5400001</v>
      </c>
      <c r="F50" s="46"/>
    </row>
    <row r="51" spans="1:6" ht="15.75">
      <c r="A51" s="55">
        <v>2297</v>
      </c>
      <c r="B51" s="51" t="s">
        <v>46</v>
      </c>
      <c r="C51" s="39">
        <v>107732</v>
      </c>
      <c r="D51" s="46"/>
      <c r="E51" s="37">
        <f t="shared" si="0"/>
        <v>908594347.5400001</v>
      </c>
      <c r="F51" s="46"/>
    </row>
    <row r="52" spans="1:6" ht="15.75">
      <c r="A52" s="55">
        <v>2298</v>
      </c>
      <c r="B52" s="51" t="s">
        <v>47</v>
      </c>
      <c r="C52" s="39">
        <v>100899</v>
      </c>
      <c r="D52" s="46"/>
      <c r="E52" s="37">
        <f t="shared" si="0"/>
        <v>908702079.5400001</v>
      </c>
      <c r="F52" s="46"/>
    </row>
    <row r="53" spans="1:6" ht="15.75">
      <c r="A53" s="55">
        <v>2299</v>
      </c>
      <c r="B53" s="51" t="s">
        <v>48</v>
      </c>
      <c r="C53" s="39">
        <v>99899</v>
      </c>
      <c r="D53" s="46"/>
      <c r="E53" s="37">
        <f t="shared" si="0"/>
        <v>908802978.5400001</v>
      </c>
      <c r="F53" s="46"/>
    </row>
    <row r="54" spans="1:6" ht="31.5">
      <c r="A54" s="55"/>
      <c r="B54" s="52" t="s">
        <v>49</v>
      </c>
      <c r="C54" s="38">
        <v>1955865762</v>
      </c>
      <c r="D54" s="47"/>
      <c r="E54" s="37">
        <f t="shared" si="0"/>
        <v>908902877.5400001</v>
      </c>
      <c r="F54" s="47"/>
    </row>
    <row r="55" spans="1:6" ht="34.5">
      <c r="A55" s="21" t="s">
        <v>118</v>
      </c>
      <c r="B55" s="57" t="s">
        <v>119</v>
      </c>
      <c r="C55" s="47"/>
      <c r="D55" s="38">
        <v>616575.37</v>
      </c>
      <c r="E55" s="37">
        <f t="shared" si="0"/>
        <v>2864768639.54</v>
      </c>
      <c r="F55" s="23" t="s">
        <v>85</v>
      </c>
    </row>
    <row r="56" spans="1:6" ht="34.5">
      <c r="A56" s="21" t="s">
        <v>121</v>
      </c>
      <c r="B56" s="57" t="s">
        <v>120</v>
      </c>
      <c r="C56" s="47"/>
      <c r="D56" s="38">
        <v>644833.67</v>
      </c>
      <c r="E56" s="37">
        <f t="shared" si="0"/>
        <v>2864152064.17</v>
      </c>
      <c r="F56" s="23" t="s">
        <v>85</v>
      </c>
    </row>
    <row r="57" spans="1:6" ht="51.75">
      <c r="A57" s="21" t="s">
        <v>124</v>
      </c>
      <c r="B57" s="57" t="s">
        <v>126</v>
      </c>
      <c r="C57" s="47"/>
      <c r="D57" s="38">
        <v>10013.78</v>
      </c>
      <c r="E57" s="37">
        <f t="shared" si="0"/>
        <v>2863507230.5</v>
      </c>
      <c r="F57" s="23" t="s">
        <v>86</v>
      </c>
    </row>
    <row r="58" spans="1:6" ht="34.5">
      <c r="A58" s="21" t="s">
        <v>123</v>
      </c>
      <c r="B58" s="57" t="s">
        <v>87</v>
      </c>
      <c r="C58" s="47"/>
      <c r="D58" s="38">
        <v>63491.45</v>
      </c>
      <c r="E58" s="37">
        <f t="shared" si="0"/>
        <v>2863497216.72</v>
      </c>
      <c r="F58" s="23" t="s">
        <v>86</v>
      </c>
    </row>
    <row r="59" spans="1:6" ht="51.75">
      <c r="A59" s="21" t="s">
        <v>117</v>
      </c>
      <c r="B59" s="57" t="s">
        <v>116</v>
      </c>
      <c r="C59" s="47"/>
      <c r="D59" s="38">
        <v>5831.17</v>
      </c>
      <c r="E59" s="37">
        <f t="shared" si="0"/>
        <v>2863433725.27</v>
      </c>
      <c r="F59" s="23" t="s">
        <v>86</v>
      </c>
    </row>
    <row r="60" spans="1:6" ht="34.5">
      <c r="A60" s="21" t="s">
        <v>122</v>
      </c>
      <c r="B60" s="57" t="s">
        <v>88</v>
      </c>
      <c r="C60" s="47"/>
      <c r="D60" s="38">
        <v>46703.6</v>
      </c>
      <c r="E60" s="37">
        <f t="shared" si="0"/>
        <v>2863427894.1</v>
      </c>
      <c r="F60" s="23" t="s">
        <v>86</v>
      </c>
    </row>
    <row r="61" spans="1:6" ht="34.5">
      <c r="A61" s="21" t="s">
        <v>145</v>
      </c>
      <c r="B61" s="58" t="s">
        <v>144</v>
      </c>
      <c r="C61" s="47"/>
      <c r="D61" s="38">
        <v>297938.58</v>
      </c>
      <c r="E61" s="37">
        <f t="shared" si="0"/>
        <v>2863381190.5</v>
      </c>
      <c r="F61" s="22" t="s">
        <v>89</v>
      </c>
    </row>
    <row r="62" spans="1:6" ht="34.5">
      <c r="A62" s="21" t="s">
        <v>115</v>
      </c>
      <c r="B62" s="58" t="s">
        <v>90</v>
      </c>
      <c r="C62" s="47"/>
      <c r="D62" s="38">
        <v>53766.97</v>
      </c>
      <c r="E62" s="37">
        <f t="shared" si="0"/>
        <v>2863083251.92</v>
      </c>
      <c r="F62" s="22" t="s">
        <v>86</v>
      </c>
    </row>
    <row r="63" spans="1:6" ht="34.5">
      <c r="A63" s="21" t="s">
        <v>114</v>
      </c>
      <c r="B63" s="58" t="s">
        <v>125</v>
      </c>
      <c r="C63" s="47"/>
      <c r="D63" s="38">
        <v>28534.04</v>
      </c>
      <c r="E63" s="37">
        <f t="shared" si="0"/>
        <v>2863029484.9500003</v>
      </c>
      <c r="F63" s="22" t="s">
        <v>86</v>
      </c>
    </row>
    <row r="64" spans="1:6" ht="34.5">
      <c r="A64" s="21" t="s">
        <v>146</v>
      </c>
      <c r="B64" s="58" t="s">
        <v>105</v>
      </c>
      <c r="C64" s="47"/>
      <c r="D64" s="38">
        <v>6960</v>
      </c>
      <c r="E64" s="37">
        <f t="shared" si="0"/>
        <v>2863000950.9100003</v>
      </c>
      <c r="F64" s="40" t="s">
        <v>91</v>
      </c>
    </row>
    <row r="65" spans="1:6" ht="51.75">
      <c r="A65" s="21" t="s">
        <v>148</v>
      </c>
      <c r="B65" s="58" t="s">
        <v>106</v>
      </c>
      <c r="C65" s="47"/>
      <c r="D65" s="38">
        <v>340</v>
      </c>
      <c r="E65" s="37">
        <f t="shared" si="0"/>
        <v>2862993990.9100003</v>
      </c>
      <c r="F65" s="40" t="s">
        <v>91</v>
      </c>
    </row>
    <row r="66" spans="1:6" ht="34.5">
      <c r="A66" s="21" t="s">
        <v>112</v>
      </c>
      <c r="B66" s="58" t="s">
        <v>113</v>
      </c>
      <c r="C66" s="47"/>
      <c r="D66" s="38">
        <v>195000</v>
      </c>
      <c r="E66" s="37">
        <f t="shared" si="0"/>
        <v>2862993650.9100003</v>
      </c>
      <c r="F66" s="22" t="s">
        <v>66</v>
      </c>
    </row>
    <row r="67" spans="1:6" ht="51.75">
      <c r="A67" s="21" t="s">
        <v>162</v>
      </c>
      <c r="B67" s="58" t="s">
        <v>161</v>
      </c>
      <c r="C67" s="47"/>
      <c r="D67" s="38">
        <v>2616487</v>
      </c>
      <c r="E67" s="37">
        <f t="shared" si="0"/>
        <v>2862798650.9100003</v>
      </c>
      <c r="F67" s="22" t="s">
        <v>92</v>
      </c>
    </row>
    <row r="68" spans="1:6" ht="34.5">
      <c r="A68" s="21" t="s">
        <v>166</v>
      </c>
      <c r="B68" s="57" t="s">
        <v>160</v>
      </c>
      <c r="C68" s="47"/>
      <c r="D68" s="38">
        <v>257103</v>
      </c>
      <c r="E68" s="37">
        <f t="shared" si="0"/>
        <v>2860182163.9100003</v>
      </c>
      <c r="F68" s="23" t="s">
        <v>92</v>
      </c>
    </row>
    <row r="69" spans="1:6" ht="69">
      <c r="A69" s="21" t="s">
        <v>127</v>
      </c>
      <c r="B69" s="57" t="s">
        <v>128</v>
      </c>
      <c r="C69" s="47"/>
      <c r="D69" s="38">
        <v>6376</v>
      </c>
      <c r="E69" s="37">
        <f t="shared" si="0"/>
        <v>2859925060.9100003</v>
      </c>
      <c r="F69" s="23" t="s">
        <v>92</v>
      </c>
    </row>
    <row r="70" spans="1:6" ht="69.75" customHeight="1">
      <c r="A70" s="21" t="s">
        <v>167</v>
      </c>
      <c r="B70" s="57" t="s">
        <v>168</v>
      </c>
      <c r="C70" s="47"/>
      <c r="D70" s="38">
        <v>4485000</v>
      </c>
      <c r="E70" s="37">
        <f t="shared" si="0"/>
        <v>2859918684.9100003</v>
      </c>
      <c r="F70" s="22" t="s">
        <v>93</v>
      </c>
    </row>
    <row r="71" spans="1:6" ht="70.5" customHeight="1">
      <c r="A71" s="21" t="s">
        <v>150</v>
      </c>
      <c r="B71" s="65" t="s">
        <v>151</v>
      </c>
      <c r="C71" s="47"/>
      <c r="D71" s="38">
        <v>270000</v>
      </c>
      <c r="E71" s="37">
        <f aca="true" t="shared" si="1" ref="E71:E102">+E70+C70-D70</f>
        <v>2855433684.9100003</v>
      </c>
      <c r="F71" s="22" t="s">
        <v>198</v>
      </c>
    </row>
    <row r="72" spans="1:6" ht="51" customHeight="1">
      <c r="A72" s="21" t="s">
        <v>130</v>
      </c>
      <c r="B72" s="57" t="s">
        <v>129</v>
      </c>
      <c r="C72" s="47"/>
      <c r="D72" s="38">
        <v>99120</v>
      </c>
      <c r="E72" s="37">
        <f t="shared" si="1"/>
        <v>2855163684.9100003</v>
      </c>
      <c r="F72" s="22" t="s">
        <v>199</v>
      </c>
    </row>
    <row r="73" spans="1:6" ht="69">
      <c r="A73" s="21" t="s">
        <v>147</v>
      </c>
      <c r="B73" s="57" t="s">
        <v>108</v>
      </c>
      <c r="C73" s="47"/>
      <c r="D73" s="38">
        <v>108236.68</v>
      </c>
      <c r="E73" s="37">
        <f t="shared" si="1"/>
        <v>2855064564.9100003</v>
      </c>
      <c r="F73" s="22" t="s">
        <v>109</v>
      </c>
    </row>
    <row r="74" spans="1:6" ht="55.5" customHeight="1">
      <c r="A74" s="21" t="s">
        <v>165</v>
      </c>
      <c r="B74" s="57" t="s">
        <v>200</v>
      </c>
      <c r="C74" s="47"/>
      <c r="D74" s="38">
        <v>921600</v>
      </c>
      <c r="E74" s="37">
        <f t="shared" si="1"/>
        <v>2854956328.2300005</v>
      </c>
      <c r="F74" s="22" t="s">
        <v>66</v>
      </c>
    </row>
    <row r="75" spans="1:6" ht="34.5">
      <c r="A75" s="21" t="s">
        <v>137</v>
      </c>
      <c r="B75" s="57" t="s">
        <v>50</v>
      </c>
      <c r="C75" s="47"/>
      <c r="D75" s="38">
        <v>2978212.5</v>
      </c>
      <c r="E75" s="37">
        <f t="shared" si="1"/>
        <v>2854034728.2300005</v>
      </c>
      <c r="F75" s="23" t="s">
        <v>94</v>
      </c>
    </row>
    <row r="76" spans="1:6" ht="18.75">
      <c r="A76" s="21" t="s">
        <v>179</v>
      </c>
      <c r="B76" s="58" t="s">
        <v>51</v>
      </c>
      <c r="C76" s="47"/>
      <c r="D76" s="38">
        <v>26959755.47</v>
      </c>
      <c r="E76" s="37">
        <f t="shared" si="1"/>
        <v>2851056515.7300005</v>
      </c>
      <c r="F76" s="23" t="s">
        <v>95</v>
      </c>
    </row>
    <row r="77" spans="1:6" ht="18.75">
      <c r="A77" s="21" t="s">
        <v>196</v>
      </c>
      <c r="B77" s="58" t="s">
        <v>52</v>
      </c>
      <c r="C77" s="47"/>
      <c r="D77" s="38">
        <v>9904555.11</v>
      </c>
      <c r="E77" s="37">
        <f t="shared" si="1"/>
        <v>2824096760.2600007</v>
      </c>
      <c r="F77" s="23" t="s">
        <v>95</v>
      </c>
    </row>
    <row r="78" spans="1:6" ht="18.75">
      <c r="A78" s="21" t="s">
        <v>172</v>
      </c>
      <c r="B78" s="58" t="s">
        <v>53</v>
      </c>
      <c r="C78" s="47"/>
      <c r="D78" s="38">
        <v>764575</v>
      </c>
      <c r="E78" s="37">
        <f t="shared" si="1"/>
        <v>2814192205.1500006</v>
      </c>
      <c r="F78" s="23" t="s">
        <v>69</v>
      </c>
    </row>
    <row r="79" spans="1:6" ht="18.75">
      <c r="A79" s="21" t="s">
        <v>170</v>
      </c>
      <c r="B79" s="58" t="s">
        <v>54</v>
      </c>
      <c r="C79" s="47"/>
      <c r="D79" s="38">
        <v>3168150</v>
      </c>
      <c r="E79" s="37">
        <f t="shared" si="1"/>
        <v>2813427630.1500006</v>
      </c>
      <c r="F79" s="23" t="s">
        <v>96</v>
      </c>
    </row>
    <row r="80" spans="1:6" ht="18.75">
      <c r="A80" s="21" t="s">
        <v>171</v>
      </c>
      <c r="B80" s="58" t="s">
        <v>55</v>
      </c>
      <c r="C80" s="47"/>
      <c r="D80" s="38">
        <v>1829317.5</v>
      </c>
      <c r="E80" s="37">
        <f t="shared" si="1"/>
        <v>2810259480.1500006</v>
      </c>
      <c r="F80" s="23" t="s">
        <v>69</v>
      </c>
    </row>
    <row r="81" spans="1:6" ht="18.75">
      <c r="A81" s="21" t="s">
        <v>173</v>
      </c>
      <c r="B81" s="58" t="s">
        <v>56</v>
      </c>
      <c r="C81" s="47"/>
      <c r="D81" s="38">
        <v>1401602.04</v>
      </c>
      <c r="E81" s="37">
        <f t="shared" si="1"/>
        <v>2808430162.6500006</v>
      </c>
      <c r="F81" s="23" t="s">
        <v>67</v>
      </c>
    </row>
    <row r="82" spans="1:6" ht="34.5">
      <c r="A82" s="21" t="s">
        <v>174</v>
      </c>
      <c r="B82" s="58" t="s">
        <v>110</v>
      </c>
      <c r="C82" s="47"/>
      <c r="D82" s="38">
        <v>5621000</v>
      </c>
      <c r="E82" s="37">
        <f t="shared" si="1"/>
        <v>2807028560.6100006</v>
      </c>
      <c r="F82" s="22" t="s">
        <v>67</v>
      </c>
    </row>
    <row r="83" spans="1:6" ht="34.5">
      <c r="A83" s="21" t="s">
        <v>169</v>
      </c>
      <c r="B83" s="58" t="s">
        <v>97</v>
      </c>
      <c r="C83" s="47"/>
      <c r="D83" s="38">
        <v>107000</v>
      </c>
      <c r="E83" s="37">
        <f t="shared" si="1"/>
        <v>2801407560.6100006</v>
      </c>
      <c r="F83" s="22" t="s">
        <v>98</v>
      </c>
    </row>
    <row r="84" spans="1:6" ht="39" customHeight="1">
      <c r="A84" s="21" t="s">
        <v>176</v>
      </c>
      <c r="B84" s="58" t="s">
        <v>175</v>
      </c>
      <c r="C84" s="47"/>
      <c r="D84" s="38">
        <v>2220016</v>
      </c>
      <c r="E84" s="37">
        <f t="shared" si="1"/>
        <v>2801300560.6100006</v>
      </c>
      <c r="F84" s="22" t="s">
        <v>192</v>
      </c>
    </row>
    <row r="85" spans="1:6" ht="39" customHeight="1">
      <c r="A85" s="21" t="s">
        <v>178</v>
      </c>
      <c r="B85" s="58" t="s">
        <v>177</v>
      </c>
      <c r="C85" s="47"/>
      <c r="D85" s="38">
        <v>171667.15</v>
      </c>
      <c r="E85" s="37">
        <f t="shared" si="1"/>
        <v>2799080544.6100006</v>
      </c>
      <c r="F85" s="22" t="s">
        <v>193</v>
      </c>
    </row>
    <row r="86" spans="1:6" ht="18.75">
      <c r="A86" s="21" t="s">
        <v>138</v>
      </c>
      <c r="B86" s="57" t="s">
        <v>99</v>
      </c>
      <c r="C86" s="47"/>
      <c r="D86" s="38">
        <v>7050579.01</v>
      </c>
      <c r="E86" s="37">
        <f t="shared" si="1"/>
        <v>2798908877.4600005</v>
      </c>
      <c r="F86" s="22" t="s">
        <v>100</v>
      </c>
    </row>
    <row r="87" spans="1:6" ht="18.75">
      <c r="A87" s="21" t="s">
        <v>180</v>
      </c>
      <c r="B87" s="58" t="s">
        <v>57</v>
      </c>
      <c r="C87" s="47"/>
      <c r="D87" s="38">
        <v>687171</v>
      </c>
      <c r="E87" s="37">
        <f t="shared" si="1"/>
        <v>2791858298.4500003</v>
      </c>
      <c r="F87" s="22" t="s">
        <v>100</v>
      </c>
    </row>
    <row r="88" spans="1:6" ht="18.75">
      <c r="A88" s="21" t="s">
        <v>181</v>
      </c>
      <c r="B88" s="58" t="s">
        <v>58</v>
      </c>
      <c r="C88" s="47"/>
      <c r="D88" s="38">
        <v>884228</v>
      </c>
      <c r="E88" s="37">
        <f t="shared" si="1"/>
        <v>2791171127.4500003</v>
      </c>
      <c r="F88" s="22" t="s">
        <v>100</v>
      </c>
    </row>
    <row r="89" spans="1:6" ht="18.75">
      <c r="A89" s="21" t="s">
        <v>143</v>
      </c>
      <c r="B89" s="57" t="s">
        <v>59</v>
      </c>
      <c r="C89" s="47"/>
      <c r="D89" s="38">
        <v>333552</v>
      </c>
      <c r="E89" s="37">
        <f t="shared" si="1"/>
        <v>2790286899.4500003</v>
      </c>
      <c r="F89" s="22" t="s">
        <v>100</v>
      </c>
    </row>
    <row r="90" spans="1:6" ht="18.75">
      <c r="A90" s="21" t="s">
        <v>182</v>
      </c>
      <c r="B90" s="58" t="s">
        <v>60</v>
      </c>
      <c r="C90" s="47"/>
      <c r="D90" s="38">
        <v>260219</v>
      </c>
      <c r="E90" s="37">
        <f t="shared" si="1"/>
        <v>2789953347.4500003</v>
      </c>
      <c r="F90" s="22" t="s">
        <v>100</v>
      </c>
    </row>
    <row r="91" spans="1:6" ht="18.75">
      <c r="A91" s="21" t="s">
        <v>183</v>
      </c>
      <c r="B91" s="58" t="s">
        <v>61</v>
      </c>
      <c r="C91" s="47"/>
      <c r="D91" s="38">
        <v>996655</v>
      </c>
      <c r="E91" s="37">
        <f t="shared" si="1"/>
        <v>2789693128.4500003</v>
      </c>
      <c r="F91" s="23" t="s">
        <v>100</v>
      </c>
    </row>
    <row r="92" spans="1:6" ht="18.75">
      <c r="A92" s="21" t="s">
        <v>184</v>
      </c>
      <c r="B92" s="58" t="s">
        <v>187</v>
      </c>
      <c r="C92" s="47"/>
      <c r="D92" s="38">
        <v>425219</v>
      </c>
      <c r="E92" s="37">
        <f t="shared" si="1"/>
        <v>2788696473.4500003</v>
      </c>
      <c r="F92" s="22" t="s">
        <v>100</v>
      </c>
    </row>
    <row r="93" spans="1:6" ht="18.75">
      <c r="A93" s="21" t="s">
        <v>185</v>
      </c>
      <c r="B93" s="58" t="s">
        <v>62</v>
      </c>
      <c r="C93" s="47"/>
      <c r="D93" s="38">
        <v>260363</v>
      </c>
      <c r="E93" s="37">
        <f t="shared" si="1"/>
        <v>2788271254.4500003</v>
      </c>
      <c r="F93" s="22" t="s">
        <v>100</v>
      </c>
    </row>
    <row r="94" spans="1:6" ht="18.75">
      <c r="A94" s="21" t="s">
        <v>186</v>
      </c>
      <c r="B94" s="58" t="s">
        <v>63</v>
      </c>
      <c r="C94" s="47"/>
      <c r="D94" s="38">
        <v>811819.91</v>
      </c>
      <c r="E94" s="37">
        <f t="shared" si="1"/>
        <v>2788010891.4500003</v>
      </c>
      <c r="F94" s="22" t="s">
        <v>100</v>
      </c>
    </row>
    <row r="95" spans="1:6" ht="48.75" customHeight="1">
      <c r="A95" s="21" t="s">
        <v>152</v>
      </c>
      <c r="B95" s="58" t="s">
        <v>153</v>
      </c>
      <c r="C95" s="47"/>
      <c r="D95" s="38">
        <v>10914543.33</v>
      </c>
      <c r="E95" s="37">
        <f t="shared" si="1"/>
        <v>2787199071.5400004</v>
      </c>
      <c r="F95" s="22" t="s">
        <v>107</v>
      </c>
    </row>
    <row r="96" spans="1:6" ht="34.5">
      <c r="A96" s="21" t="s">
        <v>139</v>
      </c>
      <c r="B96" s="57" t="s">
        <v>64</v>
      </c>
      <c r="C96" s="47"/>
      <c r="D96" s="38">
        <v>590333516</v>
      </c>
      <c r="E96" s="37">
        <f t="shared" si="1"/>
        <v>2776284528.2100005</v>
      </c>
      <c r="F96" s="22" t="s">
        <v>101</v>
      </c>
    </row>
    <row r="97" spans="1:6" ht="34.5">
      <c r="A97" s="21" t="s">
        <v>140</v>
      </c>
      <c r="B97" s="57" t="s">
        <v>64</v>
      </c>
      <c r="C97" s="47"/>
      <c r="D97" s="38">
        <v>314129722</v>
      </c>
      <c r="E97" s="37">
        <f t="shared" si="1"/>
        <v>2185951012.2100005</v>
      </c>
      <c r="F97" s="22" t="s">
        <v>101</v>
      </c>
    </row>
    <row r="98" spans="1:6" ht="34.5">
      <c r="A98" s="21" t="s">
        <v>141</v>
      </c>
      <c r="B98" s="57" t="s">
        <v>102</v>
      </c>
      <c r="C98" s="47"/>
      <c r="D98" s="38">
        <v>217791635</v>
      </c>
      <c r="E98" s="37">
        <f t="shared" si="1"/>
        <v>1871821290.2100005</v>
      </c>
      <c r="F98" s="23" t="s">
        <v>103</v>
      </c>
    </row>
    <row r="99" spans="1:6" ht="34.5">
      <c r="A99" s="21" t="s">
        <v>142</v>
      </c>
      <c r="B99" s="57" t="s">
        <v>102</v>
      </c>
      <c r="C99" s="47"/>
      <c r="D99" s="38">
        <v>336610889</v>
      </c>
      <c r="E99" s="37">
        <f t="shared" si="1"/>
        <v>1654029655.2100005</v>
      </c>
      <c r="F99" s="23" t="s">
        <v>103</v>
      </c>
    </row>
    <row r="100" spans="1:6" ht="35.25" thickBot="1">
      <c r="A100" s="66" t="s">
        <v>136</v>
      </c>
      <c r="B100" s="68" t="s">
        <v>189</v>
      </c>
      <c r="C100" s="63"/>
      <c r="D100" s="48">
        <v>17000000</v>
      </c>
      <c r="E100" s="37">
        <f t="shared" si="1"/>
        <v>1317418766.2100005</v>
      </c>
      <c r="F100" s="71" t="s">
        <v>111</v>
      </c>
    </row>
    <row r="101" spans="1:6" ht="38.25" customHeight="1" thickBot="1">
      <c r="A101" s="67" t="s">
        <v>154</v>
      </c>
      <c r="B101" s="70" t="s">
        <v>155</v>
      </c>
      <c r="C101" s="64"/>
      <c r="D101" s="61">
        <v>450000000</v>
      </c>
      <c r="E101" s="37">
        <f t="shared" si="1"/>
        <v>1300418766.2100005</v>
      </c>
      <c r="F101" s="72" t="s">
        <v>190</v>
      </c>
    </row>
    <row r="102" spans="1:6" ht="35.25" thickBot="1">
      <c r="A102" s="60" t="s">
        <v>149</v>
      </c>
      <c r="B102" s="69" t="s">
        <v>188</v>
      </c>
      <c r="C102" s="64"/>
      <c r="D102" s="61">
        <v>30000000</v>
      </c>
      <c r="E102" s="37">
        <f t="shared" si="1"/>
        <v>850418766.2100005</v>
      </c>
      <c r="F102" s="62" t="s">
        <v>111</v>
      </c>
    </row>
    <row r="103" spans="1:6" ht="18" thickBot="1">
      <c r="A103" s="56"/>
      <c r="B103" s="26" t="s">
        <v>74</v>
      </c>
      <c r="C103" s="43">
        <f>SUM(C7:C100)</f>
        <v>2244662909.05</v>
      </c>
      <c r="D103" s="44">
        <f>SUM(D55:D102)</f>
        <v>2044349873.33</v>
      </c>
      <c r="E103" s="41">
        <f>+E100</f>
        <v>1317418766.2100005</v>
      </c>
      <c r="F103" s="59"/>
    </row>
    <row r="104" spans="1:6" ht="15">
      <c r="A104" s="30"/>
      <c r="B104" s="30"/>
      <c r="C104" s="30"/>
      <c r="D104" s="30"/>
      <c r="E104" s="30"/>
      <c r="F104" s="30"/>
    </row>
  </sheetData>
  <sheetProtection/>
  <mergeCells count="4">
    <mergeCell ref="A1:F1"/>
    <mergeCell ref="A2:F2"/>
    <mergeCell ref="A3:F3"/>
    <mergeCell ref="A5:B5"/>
  </mergeCells>
  <printOptions/>
  <pageMargins left="0.17" right="0.16" top="0.75" bottom="0.75" header="0.3" footer="0.3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B39"/>
  <sheetViews>
    <sheetView zoomScalePageLayoutView="0" workbookViewId="0" topLeftCell="A1">
      <selection activeCell="B6" sqref="B6"/>
    </sheetView>
  </sheetViews>
  <sheetFormatPr defaultColWidth="11.421875" defaultRowHeight="15"/>
  <cols>
    <col min="2" max="2" width="17.140625" style="0" customWidth="1"/>
  </cols>
  <sheetData>
    <row r="6" ht="15.75">
      <c r="B6" s="78"/>
    </row>
    <row r="7" ht="15.75">
      <c r="B7" s="78">
        <v>260219</v>
      </c>
    </row>
    <row r="8" ht="15.75">
      <c r="B8" s="78">
        <v>260363</v>
      </c>
    </row>
    <row r="9" ht="15.75">
      <c r="B9" s="39">
        <v>78087.5</v>
      </c>
    </row>
    <row r="10" ht="15.75">
      <c r="B10" s="39">
        <v>114087.5</v>
      </c>
    </row>
    <row r="11" ht="15.75">
      <c r="B11" s="39">
        <v>93587.5</v>
      </c>
    </row>
    <row r="12" ht="15.75">
      <c r="B12" s="39">
        <v>114587.5</v>
      </c>
    </row>
    <row r="13" ht="15.75">
      <c r="B13" s="39">
        <v>84087.5</v>
      </c>
    </row>
    <row r="14" ht="15.75">
      <c r="B14" s="39">
        <v>93587.5</v>
      </c>
    </row>
    <row r="15" ht="15.75">
      <c r="B15" s="39">
        <v>159087.5</v>
      </c>
    </row>
    <row r="16" ht="15.75">
      <c r="B16" s="39">
        <v>93587.5</v>
      </c>
    </row>
    <row r="17" ht="15.75">
      <c r="B17" s="39">
        <v>92087.5</v>
      </c>
    </row>
    <row r="18" ht="15.75">
      <c r="B18" s="39">
        <v>91587.5</v>
      </c>
    </row>
    <row r="19" ht="15.75">
      <c r="B19" s="39">
        <v>92087.5</v>
      </c>
    </row>
    <row r="20" ht="15.75">
      <c r="B20" s="39">
        <v>78587.5</v>
      </c>
    </row>
    <row r="21" ht="15.75">
      <c r="B21" s="39">
        <v>93587.5</v>
      </c>
    </row>
    <row r="22" ht="15.75">
      <c r="B22" s="39">
        <v>79587.5</v>
      </c>
    </row>
    <row r="23" ht="15.75">
      <c r="B23" s="39">
        <v>78087.5</v>
      </c>
    </row>
    <row r="24" ht="15.75">
      <c r="B24" s="39">
        <v>78587.5</v>
      </c>
    </row>
    <row r="25" ht="15.75">
      <c r="B25" s="39">
        <v>93587.5</v>
      </c>
    </row>
    <row r="26" ht="15.75">
      <c r="B26" s="39">
        <v>92587.5</v>
      </c>
    </row>
    <row r="27" ht="15.75">
      <c r="B27" s="39">
        <v>93587.5</v>
      </c>
    </row>
    <row r="28" ht="15.75">
      <c r="B28" s="39">
        <v>78587.5</v>
      </c>
    </row>
    <row r="29" ht="15.75">
      <c r="B29" s="39">
        <v>93087.5</v>
      </c>
    </row>
    <row r="30" ht="15.75">
      <c r="B30" s="39">
        <v>93587.5</v>
      </c>
    </row>
    <row r="31" ht="15.75">
      <c r="B31" s="39">
        <v>113087.5</v>
      </c>
    </row>
    <row r="32" ht="15.75">
      <c r="B32" s="39">
        <v>92087.5</v>
      </c>
    </row>
    <row r="33" ht="15.75">
      <c r="B33" s="39">
        <v>93587.5</v>
      </c>
    </row>
    <row r="34" ht="15.75">
      <c r="B34" s="39">
        <v>93587.5</v>
      </c>
    </row>
    <row r="35" ht="15.75">
      <c r="B35" s="39">
        <v>93587.5</v>
      </c>
    </row>
    <row r="36" ht="15.75">
      <c r="B36" s="39">
        <v>154087.5</v>
      </c>
    </row>
    <row r="37" ht="15.75">
      <c r="B37" s="39">
        <v>92087.5</v>
      </c>
    </row>
    <row r="38" ht="15.75">
      <c r="B38" s="39">
        <v>93587.5</v>
      </c>
    </row>
    <row r="39" ht="15.75">
      <c r="B39" s="39">
        <v>92587.5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aanderson</dc:creator>
  <cp:keywords/>
  <dc:description/>
  <cp:lastModifiedBy>Bladimil Alberto Fantasía Berroa</cp:lastModifiedBy>
  <cp:lastPrinted>2018-07-03T18:27:39Z</cp:lastPrinted>
  <dcterms:created xsi:type="dcterms:W3CDTF">2018-04-05T14:07:00Z</dcterms:created>
  <dcterms:modified xsi:type="dcterms:W3CDTF">2018-07-04T13:34:58Z</dcterms:modified>
  <cp:category/>
  <cp:version/>
  <cp:contentType/>
  <cp:contentStatus/>
</cp:coreProperties>
</file>